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xteacz-my.sharepoint.com/personal/renata_axteacz_onmicrosoft_com/Documents/Dokumenty/Pracovní/HELP/Help mzd/"/>
    </mc:Choice>
  </mc:AlternateContent>
  <xr:revisionPtr revIDLastSave="482" documentId="13_ncr:1_{007C67A9-3A52-4384-9926-D496CC1C2C3F}" xr6:coauthVersionLast="47" xr6:coauthVersionMax="47" xr10:uidLastSave="{DF85A652-21E1-4D3B-9519-1B162014E3CB}"/>
  <bookViews>
    <workbookView xWindow="-120" yWindow="-120" windowWidth="29040" windowHeight="15840" activeTab="12" xr2:uid="{00000000-000D-0000-FFFF-FFFF00000000}"/>
  </bookViews>
  <sheets>
    <sheet name="01" sheetId="80" r:id="rId1"/>
    <sheet name="02" sheetId="81" r:id="rId2"/>
    <sheet name="03" sheetId="82" r:id="rId3"/>
    <sheet name="04" sheetId="83" r:id="rId4"/>
    <sheet name="05" sheetId="84" r:id="rId5"/>
    <sheet name="06" sheetId="85" r:id="rId6"/>
    <sheet name="07" sheetId="86" r:id="rId7"/>
    <sheet name="08" sheetId="87" r:id="rId8"/>
    <sheet name="09" sheetId="88" r:id="rId9"/>
    <sheet name="10" sheetId="89" r:id="rId10"/>
    <sheet name="11" sheetId="90" r:id="rId11"/>
    <sheet name="12" sheetId="91" r:id="rId12"/>
    <sheet name="legenda" sheetId="9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8" i="91" l="1"/>
  <c r="S38" i="90"/>
  <c r="S38" i="89"/>
  <c r="S38" i="88"/>
  <c r="S38" i="87"/>
  <c r="S38" i="86"/>
  <c r="S38" i="85"/>
  <c r="S38" i="84"/>
  <c r="S38" i="83"/>
  <c r="S38" i="82"/>
  <c r="S37" i="91"/>
  <c r="S36" i="91"/>
  <c r="S35" i="91"/>
  <c r="S34" i="91"/>
  <c r="S33" i="91"/>
  <c r="S32" i="91"/>
  <c r="S31" i="91"/>
  <c r="S30" i="91"/>
  <c r="S29" i="91"/>
  <c r="S28" i="91"/>
  <c r="S27" i="91"/>
  <c r="S26" i="91"/>
  <c r="S25" i="91"/>
  <c r="S24" i="91"/>
  <c r="S23" i="91"/>
  <c r="S22" i="91"/>
  <c r="S21" i="91"/>
  <c r="S20" i="91"/>
  <c r="S19" i="91"/>
  <c r="S18" i="91"/>
  <c r="S17" i="91"/>
  <c r="S16" i="91"/>
  <c r="S15" i="91"/>
  <c r="S14" i="91"/>
  <c r="S13" i="91"/>
  <c r="S12" i="91"/>
  <c r="S11" i="91"/>
  <c r="S10" i="91"/>
  <c r="S9" i="91"/>
  <c r="S8" i="91"/>
  <c r="S37" i="90"/>
  <c r="S36" i="90"/>
  <c r="S35" i="90"/>
  <c r="S34" i="90"/>
  <c r="S33" i="90"/>
  <c r="S32" i="90"/>
  <c r="S31" i="90"/>
  <c r="S30" i="90"/>
  <c r="S29" i="90"/>
  <c r="S28" i="90"/>
  <c r="S27" i="90"/>
  <c r="S26" i="90"/>
  <c r="S25" i="90"/>
  <c r="S24" i="90"/>
  <c r="S23" i="90"/>
  <c r="S22" i="90"/>
  <c r="S21" i="90"/>
  <c r="S20" i="90"/>
  <c r="S19" i="90"/>
  <c r="S18" i="90"/>
  <c r="S17" i="90"/>
  <c r="S16" i="90"/>
  <c r="S15" i="90"/>
  <c r="S14" i="90"/>
  <c r="S13" i="90"/>
  <c r="S12" i="90"/>
  <c r="S11" i="90"/>
  <c r="S10" i="90"/>
  <c r="S9" i="90"/>
  <c r="S8" i="90"/>
  <c r="S37" i="89"/>
  <c r="S36" i="89"/>
  <c r="S35" i="89"/>
  <c r="S34" i="89"/>
  <c r="S33" i="89"/>
  <c r="S32" i="89"/>
  <c r="S31" i="89"/>
  <c r="S30" i="89"/>
  <c r="S29" i="89"/>
  <c r="S28" i="89"/>
  <c r="S27" i="89"/>
  <c r="S26" i="89"/>
  <c r="S25" i="89"/>
  <c r="S24" i="89"/>
  <c r="S23" i="89"/>
  <c r="S22" i="89"/>
  <c r="S21" i="89"/>
  <c r="S20" i="89"/>
  <c r="S19" i="89"/>
  <c r="S18" i="89"/>
  <c r="S17" i="89"/>
  <c r="S16" i="89"/>
  <c r="S15" i="89"/>
  <c r="S14" i="89"/>
  <c r="S13" i="89"/>
  <c r="S12" i="89"/>
  <c r="S11" i="89"/>
  <c r="S10" i="89"/>
  <c r="S9" i="89"/>
  <c r="S8" i="89"/>
  <c r="S37" i="88"/>
  <c r="S36" i="88"/>
  <c r="S35" i="88"/>
  <c r="S34" i="88"/>
  <c r="S33" i="88"/>
  <c r="S32" i="88"/>
  <c r="S31" i="88"/>
  <c r="S30" i="88"/>
  <c r="S29" i="88"/>
  <c r="S28" i="88"/>
  <c r="S27" i="88"/>
  <c r="S26" i="88"/>
  <c r="S25" i="88"/>
  <c r="S24" i="88"/>
  <c r="S23" i="88"/>
  <c r="S22" i="88"/>
  <c r="S21" i="88"/>
  <c r="S20" i="88"/>
  <c r="S19" i="88"/>
  <c r="S18" i="88"/>
  <c r="S17" i="88"/>
  <c r="S16" i="88"/>
  <c r="S15" i="88"/>
  <c r="S14" i="88"/>
  <c r="S13" i="88"/>
  <c r="S12" i="88"/>
  <c r="S11" i="88"/>
  <c r="S10" i="88"/>
  <c r="S9" i="88"/>
  <c r="S8" i="88"/>
  <c r="S37" i="87"/>
  <c r="S36" i="87"/>
  <c r="S35" i="87"/>
  <c r="S34" i="87"/>
  <c r="S33" i="87"/>
  <c r="S32" i="87"/>
  <c r="S31" i="87"/>
  <c r="S30" i="87"/>
  <c r="S29" i="87"/>
  <c r="S28" i="87"/>
  <c r="S27" i="87"/>
  <c r="S26" i="87"/>
  <c r="S25" i="87"/>
  <c r="S24" i="87"/>
  <c r="S23" i="87"/>
  <c r="S22" i="87"/>
  <c r="S21" i="87"/>
  <c r="S20" i="87"/>
  <c r="S19" i="87"/>
  <c r="S18" i="87"/>
  <c r="S17" i="87"/>
  <c r="S16" i="87"/>
  <c r="S15" i="87"/>
  <c r="S14" i="87"/>
  <c r="S13" i="87"/>
  <c r="S12" i="87"/>
  <c r="S11" i="87"/>
  <c r="S10" i="87"/>
  <c r="S9" i="87"/>
  <c r="S8" i="87"/>
  <c r="S37" i="86"/>
  <c r="S36" i="86"/>
  <c r="S35" i="86"/>
  <c r="S34" i="86"/>
  <c r="S33" i="86"/>
  <c r="S32" i="86"/>
  <c r="S31" i="86"/>
  <c r="S30" i="86"/>
  <c r="S29" i="86"/>
  <c r="S28" i="86"/>
  <c r="S27" i="86"/>
  <c r="S26" i="86"/>
  <c r="S25" i="86"/>
  <c r="S24" i="86"/>
  <c r="S23" i="86"/>
  <c r="S22" i="86"/>
  <c r="S21" i="86"/>
  <c r="S20" i="86"/>
  <c r="S19" i="86"/>
  <c r="S18" i="86"/>
  <c r="S17" i="86"/>
  <c r="S16" i="86"/>
  <c r="S15" i="86"/>
  <c r="S14" i="86"/>
  <c r="S13" i="86"/>
  <c r="S12" i="86"/>
  <c r="S11" i="86"/>
  <c r="S10" i="86"/>
  <c r="S9" i="86"/>
  <c r="S8" i="86"/>
  <c r="S37" i="85"/>
  <c r="S36" i="85"/>
  <c r="S35" i="85"/>
  <c r="S34" i="85"/>
  <c r="S33" i="85"/>
  <c r="S32" i="85"/>
  <c r="S31" i="85"/>
  <c r="S30" i="85"/>
  <c r="S29" i="85"/>
  <c r="S28" i="85"/>
  <c r="S27" i="85"/>
  <c r="S26" i="85"/>
  <c r="S25" i="85"/>
  <c r="S24" i="85"/>
  <c r="S23" i="85"/>
  <c r="S22" i="85"/>
  <c r="S21" i="85"/>
  <c r="S20" i="85"/>
  <c r="S19" i="85"/>
  <c r="S18" i="85"/>
  <c r="S17" i="85"/>
  <c r="S16" i="85"/>
  <c r="S15" i="85"/>
  <c r="S14" i="85"/>
  <c r="S13" i="85"/>
  <c r="S12" i="85"/>
  <c r="S11" i="85"/>
  <c r="S10" i="85"/>
  <c r="S9" i="85"/>
  <c r="S8" i="85"/>
  <c r="S37" i="84"/>
  <c r="S36" i="84"/>
  <c r="S35" i="84"/>
  <c r="S34" i="84"/>
  <c r="S33" i="84"/>
  <c r="S32" i="84"/>
  <c r="S31" i="84"/>
  <c r="S30" i="84"/>
  <c r="S29" i="84"/>
  <c r="S28" i="84"/>
  <c r="S27" i="84"/>
  <c r="S26" i="84"/>
  <c r="S25" i="84"/>
  <c r="S24" i="84"/>
  <c r="S23" i="84"/>
  <c r="S22" i="84"/>
  <c r="S21" i="84"/>
  <c r="S20" i="84"/>
  <c r="S19" i="84"/>
  <c r="S18" i="84"/>
  <c r="S17" i="84"/>
  <c r="S16" i="84"/>
  <c r="S15" i="84"/>
  <c r="S14" i="84"/>
  <c r="S13" i="84"/>
  <c r="S12" i="84"/>
  <c r="S11" i="84"/>
  <c r="S10" i="84"/>
  <c r="S9" i="84"/>
  <c r="S8" i="84"/>
  <c r="S37" i="83"/>
  <c r="S36" i="83"/>
  <c r="S35" i="83"/>
  <c r="S34" i="83"/>
  <c r="S33" i="83"/>
  <c r="S32" i="83"/>
  <c r="S31" i="83"/>
  <c r="S30" i="83"/>
  <c r="S29" i="83"/>
  <c r="S28" i="83"/>
  <c r="S27" i="83"/>
  <c r="S26" i="83"/>
  <c r="S25" i="83"/>
  <c r="S24" i="83"/>
  <c r="S23" i="83"/>
  <c r="S22" i="83"/>
  <c r="S21" i="83"/>
  <c r="S20" i="83"/>
  <c r="S19" i="83"/>
  <c r="S18" i="83"/>
  <c r="S17" i="83"/>
  <c r="S16" i="83"/>
  <c r="S15" i="83"/>
  <c r="S14" i="83"/>
  <c r="S13" i="83"/>
  <c r="S12" i="83"/>
  <c r="S11" i="83"/>
  <c r="S10" i="83"/>
  <c r="S9" i="83"/>
  <c r="S8" i="83"/>
  <c r="S37" i="82"/>
  <c r="S36" i="82"/>
  <c r="S35" i="82"/>
  <c r="S34" i="82"/>
  <c r="S33" i="82"/>
  <c r="S32" i="82"/>
  <c r="S31" i="82"/>
  <c r="S30" i="82"/>
  <c r="S29" i="82"/>
  <c r="S28" i="82"/>
  <c r="S27" i="82"/>
  <c r="S26" i="82"/>
  <c r="S25" i="82"/>
  <c r="S24" i="82"/>
  <c r="S23" i="82"/>
  <c r="S22" i="82"/>
  <c r="S21" i="82"/>
  <c r="S20" i="82"/>
  <c r="S19" i="82"/>
  <c r="S18" i="82"/>
  <c r="S17" i="82"/>
  <c r="S16" i="82"/>
  <c r="S15" i="82"/>
  <c r="S14" i="82"/>
  <c r="S13" i="82"/>
  <c r="S12" i="82"/>
  <c r="S11" i="82"/>
  <c r="S10" i="82"/>
  <c r="S9" i="82"/>
  <c r="S8" i="82"/>
  <c r="S38" i="81"/>
  <c r="S37" i="81"/>
  <c r="S36" i="81"/>
  <c r="S35" i="81"/>
  <c r="S34" i="81"/>
  <c r="S33" i="81"/>
  <c r="S32" i="81"/>
  <c r="S31" i="81"/>
  <c r="S30" i="81"/>
  <c r="S29" i="81"/>
  <c r="S28" i="81"/>
  <c r="S27" i="81"/>
  <c r="S26" i="81"/>
  <c r="S25" i="81"/>
  <c r="S24" i="81"/>
  <c r="S23" i="81"/>
  <c r="S22" i="81"/>
  <c r="S21" i="81"/>
  <c r="S20" i="81"/>
  <c r="S19" i="81"/>
  <c r="S18" i="81"/>
  <c r="S17" i="81"/>
  <c r="S16" i="81"/>
  <c r="S15" i="81"/>
  <c r="S14" i="81"/>
  <c r="S13" i="81"/>
  <c r="S12" i="81"/>
  <c r="S11" i="81"/>
  <c r="S10" i="81"/>
  <c r="S9" i="81"/>
  <c r="S8" i="81"/>
  <c r="S9" i="80"/>
  <c r="S10" i="80"/>
  <c r="S11" i="80"/>
  <c r="S12" i="80"/>
  <c r="S13" i="80"/>
  <c r="S14" i="80"/>
  <c r="S15" i="80"/>
  <c r="S16" i="80"/>
  <c r="S17" i="80"/>
  <c r="S18" i="80"/>
  <c r="S19" i="80"/>
  <c r="S20" i="80"/>
  <c r="S21" i="80"/>
  <c r="S22" i="80"/>
  <c r="S23" i="80"/>
  <c r="S24" i="80"/>
  <c r="S25" i="80"/>
  <c r="S26" i="80"/>
  <c r="S27" i="80"/>
  <c r="S28" i="80"/>
  <c r="S29" i="80"/>
  <c r="S30" i="80"/>
  <c r="S31" i="80"/>
  <c r="S32" i="80"/>
  <c r="S33" i="80"/>
  <c r="S34" i="80"/>
  <c r="S35" i="80"/>
  <c r="S36" i="80"/>
  <c r="S37" i="80"/>
  <c r="S38" i="80"/>
  <c r="S8" i="80"/>
  <c r="S39" i="91" l="1"/>
  <c r="T41" i="91" s="1"/>
  <c r="S39" i="90"/>
  <c r="T41" i="90" s="1"/>
  <c r="S39" i="89"/>
  <c r="T41" i="89" s="1"/>
  <c r="S39" i="88"/>
  <c r="T41" i="88" s="1"/>
  <c r="S39" i="87"/>
  <c r="T41" i="87" s="1"/>
  <c r="S39" i="86"/>
  <c r="T41" i="86" s="1"/>
  <c r="S39" i="85"/>
  <c r="T41" i="85" s="1"/>
  <c r="S39" i="84"/>
  <c r="T41" i="84" s="1"/>
  <c r="S39" i="83"/>
  <c r="T41" i="83" s="1"/>
  <c r="S39" i="82"/>
  <c r="T41" i="82" s="1"/>
  <c r="S39" i="81"/>
  <c r="S39" i="80"/>
  <c r="T41" i="80" s="1"/>
  <c r="T41" i="81" l="1"/>
  <c r="D1" i="92"/>
</calcChain>
</file>

<file path=xl/sharedStrings.xml><?xml version="1.0" encoding="utf-8"?>
<sst xmlns="http://schemas.openxmlformats.org/spreadsheetml/2006/main" count="729" uniqueCount="49">
  <si>
    <t>den</t>
  </si>
  <si>
    <t>středa</t>
  </si>
  <si>
    <t>čtvrtek</t>
  </si>
  <si>
    <t>pátek</t>
  </si>
  <si>
    <t>sobota</t>
  </si>
  <si>
    <t>neděle</t>
  </si>
  <si>
    <t>pondělí</t>
  </si>
  <si>
    <t>úterý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</si>
  <si>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</si>
  <si>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</si>
  <si>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</si>
  <si>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</si>
  <si>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</si>
  <si>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</si>
  <si>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</si>
  <si>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</si>
  <si>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</si>
  <si>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</si>
  <si>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</si>
  <si>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</si>
  <si>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</si>
  <si>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</si>
  <si>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datum</t>
  </si>
  <si>
    <t>hod</t>
  </si>
  <si>
    <t>21</t>
  </si>
  <si>
    <t>22</t>
  </si>
  <si>
    <t>svátek</t>
  </si>
  <si>
    <t>Jméno:</t>
  </si>
  <si>
    <t>Období:</t>
  </si>
  <si>
    <t xml:space="preserve">Rozvrh a výkaz práce dle hodin </t>
  </si>
  <si>
    <t>Stejně barevně se chová překročení odměny 10 000,00 Kč / měsíc.</t>
  </si>
  <si>
    <t>S rozvrhem seznámen dne:</t>
  </si>
  <si>
    <t>Výkaz hodin převzal dne:</t>
  </si>
  <si>
    <t>Podpis:</t>
  </si>
  <si>
    <t>odměna hod</t>
  </si>
  <si>
    <t>celkem</t>
  </si>
  <si>
    <t>Odpracovanou hodinu zaznamenejte číslicí 1 do příslušného pole.</t>
  </si>
  <si>
    <t>Odměnu v Kč doplňte dle podepsané dohody.</t>
  </si>
  <si>
    <t>Leden je vyplněn vzorově.</t>
  </si>
  <si>
    <t>V řádku hodin je vyznačena konečná hodina výkonu. (7 znamená 6:00 až 7:00).</t>
  </si>
  <si>
    <t>Neslouží k propočítání dovolené.</t>
  </si>
  <si>
    <t>Dovolenou případně zaznamenejte ručně na tiskový výstup.</t>
  </si>
  <si>
    <t>(Nárok po 80 odprac. hodinách, trvá-li vztah alespoň 28 dní.)</t>
  </si>
  <si>
    <t>Tabulka není uzamčena proti přepisu.</t>
  </si>
  <si>
    <t>Stav k 18.12.2023.</t>
  </si>
  <si>
    <t>Roční součet hodin aktuálně:</t>
  </si>
  <si>
    <t>Po 6 hodinách nutno dodržet pauzu.</t>
  </si>
  <si>
    <t>Překročení 25 hod za měsíc se podpůrně vyznačí červeně, ale práce s tabulkou není omezena.</t>
  </si>
  <si>
    <t>Pozor - víkendy, svátky a noční hodiny 22:00 až 6:00 znamenají příplatek.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</si>
</sst>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6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wrapText="1"/>
    </xf>
    <xf numFmtId="49" fontId="1" fillId="0" borderId="3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/>
    <xf numFmtId="164" fontId="1" fillId="0" borderId="0" xfId="0" applyNumberFormat="1" applyFont="1"/>
    <xf numFmtId="1" fontId="0" fillId="2" borderId="0" xfId="0" applyNumberFormat="1" applyFill="1"/>
  </cellXfs>
  <cellStyles count="1">
    <cellStyle name="Normální" xfId="0" builtinId="0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C79B7-54DF-4142-93A5-75EBBF86DA90}">
  <dimension ref="A1:T76"/>
  <sheetViews>
    <sheetView topLeftCell="A18" workbookViewId="0">
      <selection activeCell="T40" sqref="T40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>
      <c r="A6" s="2"/>
    </row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45292</v>
      </c>
      <c r="B8" s="4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 t="s">
        <v>26</v>
      </c>
    </row>
    <row r="9" spans="1:20" ht="15.95" customHeight="1">
      <c r="A9" s="8">
        <v>45293</v>
      </c>
      <c r="B9" s="4" t="s">
        <v>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45294</v>
      </c>
      <c r="B10" s="4" t="s">
        <v>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45295</v>
      </c>
      <c r="B11" s="4" t="s">
        <v>2</v>
      </c>
      <c r="C11" s="12"/>
      <c r="D11" s="12"/>
      <c r="E11" s="12"/>
      <c r="F11" s="12">
        <v>1</v>
      </c>
      <c r="G11" s="12">
        <v>1</v>
      </c>
      <c r="H11" s="12">
        <v>1</v>
      </c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3</v>
      </c>
      <c r="T11" s="3"/>
    </row>
    <row r="12" spans="1:20" ht="15.95" customHeight="1">
      <c r="A12" s="8">
        <v>45296</v>
      </c>
      <c r="B12" s="4" t="s">
        <v>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45297</v>
      </c>
      <c r="B13" s="4" t="s">
        <v>4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45298</v>
      </c>
      <c r="B14" s="4" t="s">
        <v>5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45299</v>
      </c>
      <c r="B15" s="4" t="s">
        <v>6</v>
      </c>
      <c r="C15" s="12"/>
      <c r="D15" s="12"/>
      <c r="E15" s="12"/>
      <c r="F15" s="12"/>
      <c r="G15" s="12">
        <v>1</v>
      </c>
      <c r="H15" s="12">
        <v>1</v>
      </c>
      <c r="I15" s="12">
        <v>1</v>
      </c>
      <c r="J15" s="12">
        <v>1</v>
      </c>
      <c r="K15" s="12"/>
      <c r="L15" s="12"/>
      <c r="M15" s="12"/>
      <c r="N15" s="12"/>
      <c r="O15" s="12"/>
      <c r="P15" s="13"/>
      <c r="Q15" s="13"/>
      <c r="R15" s="13"/>
      <c r="S15" s="9">
        <f t="shared" si="0"/>
        <v>4</v>
      </c>
      <c r="T15" s="3"/>
    </row>
    <row r="16" spans="1:20" ht="15.95" customHeight="1">
      <c r="A16" s="8">
        <v>45300</v>
      </c>
      <c r="B16" s="4" t="s">
        <v>7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3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45301</v>
      </c>
      <c r="B17" s="4" t="s">
        <v>1</v>
      </c>
      <c r="C17" s="12"/>
      <c r="D17" s="12"/>
      <c r="E17" s="12">
        <v>1</v>
      </c>
      <c r="F17" s="12">
        <v>1</v>
      </c>
      <c r="G17" s="12">
        <v>1</v>
      </c>
      <c r="H17" s="12"/>
      <c r="I17" s="14"/>
      <c r="J17" s="14"/>
      <c r="K17" s="12"/>
      <c r="L17" s="12"/>
      <c r="M17" s="12"/>
      <c r="N17" s="12"/>
      <c r="O17" s="13"/>
      <c r="P17" s="13"/>
      <c r="Q17" s="13"/>
      <c r="R17" s="13"/>
      <c r="S17" s="9">
        <f t="shared" si="0"/>
        <v>3</v>
      </c>
      <c r="T17" s="3"/>
    </row>
    <row r="18" spans="1:20" ht="15.95" customHeight="1">
      <c r="A18" s="8">
        <v>45302</v>
      </c>
      <c r="B18" s="4" t="s">
        <v>2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45303</v>
      </c>
      <c r="B19" s="4" t="s">
        <v>3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45304</v>
      </c>
      <c r="B20" s="4" t="s">
        <v>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45305</v>
      </c>
      <c r="B21" s="4" t="s">
        <v>5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45306</v>
      </c>
      <c r="B22" s="4" t="s">
        <v>6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45307</v>
      </c>
      <c r="B23" s="4" t="s">
        <v>7</v>
      </c>
      <c r="C23" s="12"/>
      <c r="D23" s="12"/>
      <c r="E23" s="12"/>
      <c r="F23" s="12"/>
      <c r="G23" s="12">
        <v>1</v>
      </c>
      <c r="H23" s="12">
        <v>1</v>
      </c>
      <c r="I23" s="12">
        <v>1</v>
      </c>
      <c r="J23" s="12">
        <v>1</v>
      </c>
      <c r="K23" s="12"/>
      <c r="L23" s="12"/>
      <c r="M23" s="12"/>
      <c r="N23" s="12"/>
      <c r="O23" s="12"/>
      <c r="P23" s="13"/>
      <c r="Q23" s="13"/>
      <c r="R23" s="13"/>
      <c r="S23" s="9">
        <f t="shared" si="0"/>
        <v>4</v>
      </c>
      <c r="T23" s="3"/>
    </row>
    <row r="24" spans="1:20" ht="15.95" customHeight="1">
      <c r="A24" s="8">
        <v>45308</v>
      </c>
      <c r="B24" s="4" t="s">
        <v>1</v>
      </c>
      <c r="C24" s="12"/>
      <c r="D24" s="12"/>
      <c r="E24" s="12"/>
      <c r="F24" s="12"/>
      <c r="G24" s="12">
        <v>1</v>
      </c>
      <c r="H24" s="12">
        <v>1</v>
      </c>
      <c r="I24" s="12">
        <v>1</v>
      </c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3</v>
      </c>
      <c r="T24" s="3"/>
    </row>
    <row r="25" spans="1:20" ht="15.95" customHeight="1">
      <c r="A25" s="8">
        <v>45309</v>
      </c>
      <c r="B25" s="4" t="s">
        <v>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45310</v>
      </c>
      <c r="B26" s="4" t="s">
        <v>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45311</v>
      </c>
      <c r="B27" s="4" t="s">
        <v>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45312</v>
      </c>
      <c r="B28" s="4" t="s">
        <v>5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45313</v>
      </c>
      <c r="B29" s="4" t="s">
        <v>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45314</v>
      </c>
      <c r="B30" s="4" t="s">
        <v>7</v>
      </c>
      <c r="C30" s="12"/>
      <c r="D30" s="12"/>
      <c r="E30" s="12"/>
      <c r="F30" s="12"/>
      <c r="G30" s="12">
        <v>1</v>
      </c>
      <c r="H30" s="12">
        <v>1</v>
      </c>
      <c r="I30" s="12">
        <v>1</v>
      </c>
      <c r="J30" s="12">
        <v>1</v>
      </c>
      <c r="K30" s="12"/>
      <c r="L30" s="12"/>
      <c r="M30" s="12"/>
      <c r="N30" s="12"/>
      <c r="O30" s="12"/>
      <c r="P30" s="13"/>
      <c r="Q30" s="13"/>
      <c r="R30" s="13"/>
      <c r="S30" s="9">
        <f t="shared" si="0"/>
        <v>4</v>
      </c>
      <c r="T30" s="3"/>
    </row>
    <row r="31" spans="1:20" ht="15.95" customHeight="1">
      <c r="A31" s="8">
        <v>45315</v>
      </c>
      <c r="B31" s="4" t="s">
        <v>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45316</v>
      </c>
      <c r="B32" s="4" t="s">
        <v>2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45317</v>
      </c>
      <c r="B33" s="4" t="s">
        <v>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45318</v>
      </c>
      <c r="B34" s="4" t="s">
        <v>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45319</v>
      </c>
      <c r="B35" s="4" t="s">
        <v>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45320</v>
      </c>
      <c r="B36" s="4" t="s">
        <v>6</v>
      </c>
      <c r="C36" s="12"/>
      <c r="D36" s="12"/>
      <c r="E36" s="12">
        <v>1</v>
      </c>
      <c r="F36" s="12">
        <v>1</v>
      </c>
      <c r="G36" s="12">
        <v>1</v>
      </c>
      <c r="H36" s="12">
        <v>1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4</v>
      </c>
      <c r="T36" s="3"/>
    </row>
    <row r="37" spans="1:20" ht="15.95" customHeight="1">
      <c r="A37" s="8">
        <v>45321</v>
      </c>
      <c r="B37" s="4" t="s">
        <v>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45322</v>
      </c>
      <c r="B38" s="4" t="s">
        <v>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25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34</v>
      </c>
      <c r="T40" s="19">
        <v>390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35</v>
      </c>
      <c r="T41" s="17">
        <f>S39*T40</f>
        <v>9750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31</v>
      </c>
      <c r="M43" s="2" t="s">
        <v>33</v>
      </c>
    </row>
    <row r="44" spans="1:20" ht="15.95" customHeight="1">
      <c r="A44" s="2"/>
    </row>
    <row r="45" spans="1:20" ht="15.95" customHeight="1">
      <c r="A45" s="2" t="s">
        <v>32</v>
      </c>
      <c r="M45" s="2" t="s">
        <v>33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</sheetData>
  <phoneticPr fontId="4" type="noConversion"/>
  <conditionalFormatting sqref="B8:B38">
    <cfRule type="containsText" dxfId="107" priority="5" operator="containsText" text="neděle">
      <formula>NOT(ISERROR(SEARCH("neděle",B8)))</formula>
    </cfRule>
    <cfRule type="containsText" dxfId="106" priority="6" operator="containsText" text="sobota">
      <formula>NOT(ISERROR(SEARCH("sobota",B8)))</formula>
    </cfRule>
    <cfRule type="cellIs" dxfId="105" priority="9" stopIfTrue="1" operator="equal">
      <formula>"neděle"</formula>
    </cfRule>
    <cfRule type="cellIs" dxfId="104" priority="10" stopIfTrue="1" operator="equal">
      <formula>"sobota"</formula>
    </cfRule>
  </conditionalFormatting>
  <conditionalFormatting sqref="S39">
    <cfRule type="cellIs" dxfId="103" priority="4" operator="greaterThan">
      <formula>25</formula>
    </cfRule>
  </conditionalFormatting>
  <conditionalFormatting sqref="T8:T38">
    <cfRule type="containsText" dxfId="102" priority="3" operator="containsText" text="svátek">
      <formula>NOT(ISERROR(SEARCH("svátek",T8)))</formula>
    </cfRule>
  </conditionalFormatting>
  <conditionalFormatting sqref="T41">
    <cfRule type="cellIs" dxfId="101" priority="1" operator="greaterThan">
      <formula>10000</formula>
    </cfRule>
    <cfRule type="cellIs" dxfId="100" priority="7" operator="greaterThan">
      <formula>11602.5</formula>
    </cfRule>
    <cfRule type="cellIs" dxfId="99" priority="8" operator="greaterThan">
      <formula>10700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3A2C1-250E-4ADB-8D4D-A9E0FC924F16}">
  <dimension ref="A1:T149"/>
  <sheetViews>
    <sheetView topLeftCell="A20" workbookViewId="0">
      <selection activeCell="R38" sqref="R38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45566</v>
      </c>
      <c r="B8" s="4" t="s">
        <v>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45567</v>
      </c>
      <c r="B9" s="4" t="s">
        <v>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45568</v>
      </c>
      <c r="B10" s="4" t="s">
        <v>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45569</v>
      </c>
      <c r="B11" s="4" t="s">
        <v>3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45570</v>
      </c>
      <c r="B12" s="4" t="s">
        <v>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45571</v>
      </c>
      <c r="B13" s="4" t="s">
        <v>5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45572</v>
      </c>
      <c r="B14" s="4" t="s">
        <v>6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45573</v>
      </c>
      <c r="B15" s="4" t="s">
        <v>7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45574</v>
      </c>
      <c r="B16" s="4" t="s">
        <v>1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45575</v>
      </c>
      <c r="B17" s="4" t="s">
        <v>2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45576</v>
      </c>
      <c r="B18" s="4" t="s">
        <v>3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45577</v>
      </c>
      <c r="B19" s="4" t="s">
        <v>4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45578</v>
      </c>
      <c r="B20" s="4" t="s">
        <v>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45579</v>
      </c>
      <c r="B21" s="4" t="s">
        <v>6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45580</v>
      </c>
      <c r="B22" s="4" t="s">
        <v>7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45581</v>
      </c>
      <c r="B23" s="4" t="s">
        <v>1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45582</v>
      </c>
      <c r="B24" s="4" t="s">
        <v>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45583</v>
      </c>
      <c r="B25" s="4" t="s">
        <v>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45584</v>
      </c>
      <c r="B26" s="4" t="s">
        <v>4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45585</v>
      </c>
      <c r="B27" s="4" t="s">
        <v>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45586</v>
      </c>
      <c r="B28" s="4" t="s">
        <v>6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45587</v>
      </c>
      <c r="B29" s="4" t="s">
        <v>7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45588</v>
      </c>
      <c r="B30" s="4" t="s">
        <v>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45589</v>
      </c>
      <c r="B31" s="4" t="s">
        <v>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45590</v>
      </c>
      <c r="B32" s="4" t="s">
        <v>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45591</v>
      </c>
      <c r="B33" s="4" t="s">
        <v>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45592</v>
      </c>
      <c r="B34" s="4" t="s">
        <v>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45593</v>
      </c>
      <c r="B35" s="4" t="s">
        <v>6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 t="s">
        <v>26</v>
      </c>
    </row>
    <row r="36" spans="1:20" ht="15.95" customHeight="1">
      <c r="A36" s="8">
        <v>45594</v>
      </c>
      <c r="B36" s="4" t="s">
        <v>7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45595</v>
      </c>
      <c r="B37" s="4" t="s">
        <v>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45596</v>
      </c>
      <c r="B38" s="4" t="s">
        <v>2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34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35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31</v>
      </c>
      <c r="M43" s="2" t="s">
        <v>33</v>
      </c>
    </row>
    <row r="44" spans="1:20" ht="15.95" customHeight="1">
      <c r="A44" s="2"/>
    </row>
    <row r="45" spans="1:20" ht="15.95" customHeight="1">
      <c r="A45" s="2" t="s">
        <v>32</v>
      </c>
      <c r="M45" s="2" t="s">
        <v>33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</sheetData>
  <phoneticPr fontId="5" type="noConversion"/>
  <conditionalFormatting sqref="B8:B38">
    <cfRule type="containsText" dxfId="26" priority="7" operator="containsText" text="neděle">
      <formula>NOT(ISERROR(SEARCH("neděle",B8)))</formula>
    </cfRule>
    <cfRule type="containsText" dxfId="25" priority="8" operator="containsText" text="sobota">
      <formula>NOT(ISERROR(SEARCH("sobota",B8)))</formula>
    </cfRule>
    <cfRule type="cellIs" dxfId="24" priority="11" stopIfTrue="1" operator="equal">
      <formula>"neděle"</formula>
    </cfRule>
    <cfRule type="cellIs" dxfId="23" priority="12" stopIfTrue="1" operator="equal">
      <formula>"sobota"</formula>
    </cfRule>
  </conditionalFormatting>
  <conditionalFormatting sqref="S39">
    <cfRule type="cellIs" dxfId="22" priority="6" operator="greaterThan">
      <formula>25</formula>
    </cfRule>
  </conditionalFormatting>
  <conditionalFormatting sqref="T8:T38">
    <cfRule type="containsText" dxfId="21" priority="5" operator="containsText" text="svátek">
      <formula>NOT(ISERROR(SEARCH("svátek",T8)))</formula>
    </cfRule>
  </conditionalFormatting>
  <conditionalFormatting sqref="T41">
    <cfRule type="cellIs" dxfId="20" priority="1" operator="greaterThan">
      <formula>10000</formula>
    </cfRule>
    <cfRule type="cellIs" dxfId="19" priority="2" operator="greaterThan">
      <formula>11602.5</formula>
    </cfRule>
    <cfRule type="cellIs" dxfId="18" priority="3" operator="greaterThan">
      <formula>10700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947EC-0BB9-45F9-9899-A21F94FD8D59}">
  <dimension ref="A1:T152"/>
  <sheetViews>
    <sheetView topLeftCell="A18" workbookViewId="0">
      <selection activeCell="R37" sqref="R37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45597</v>
      </c>
      <c r="B8" s="4" t="s">
        <v>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45598</v>
      </c>
      <c r="B9" s="4" t="s">
        <v>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45599</v>
      </c>
      <c r="B10" s="4" t="s">
        <v>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45600</v>
      </c>
      <c r="B11" s="4" t="s">
        <v>6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45601</v>
      </c>
      <c r="B12" s="4" t="s">
        <v>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45602</v>
      </c>
      <c r="B13" s="4" t="s">
        <v>1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45603</v>
      </c>
      <c r="B14" s="4" t="s">
        <v>2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45604</v>
      </c>
      <c r="B15" s="4" t="s">
        <v>3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45605</v>
      </c>
      <c r="B16" s="4" t="s">
        <v>4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45606</v>
      </c>
      <c r="B17" s="4" t="s">
        <v>5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45607</v>
      </c>
      <c r="B18" s="4" t="s">
        <v>6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45608</v>
      </c>
      <c r="B19" s="4" t="s">
        <v>7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45609</v>
      </c>
      <c r="B20" s="4" t="s">
        <v>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45610</v>
      </c>
      <c r="B21" s="4" t="s">
        <v>2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45611</v>
      </c>
      <c r="B22" s="4" t="s">
        <v>3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45612</v>
      </c>
      <c r="B23" s="4" t="s">
        <v>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45613</v>
      </c>
      <c r="B24" s="4" t="s">
        <v>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 t="s">
        <v>26</v>
      </c>
    </row>
    <row r="25" spans="1:20" ht="15.95" customHeight="1">
      <c r="A25" s="8">
        <v>45614</v>
      </c>
      <c r="B25" s="4" t="s">
        <v>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45615</v>
      </c>
      <c r="B26" s="4" t="s">
        <v>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45616</v>
      </c>
      <c r="B27" s="4" t="s">
        <v>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45617</v>
      </c>
      <c r="B28" s="4" t="s">
        <v>2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45618</v>
      </c>
      <c r="B29" s="4" t="s">
        <v>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45619</v>
      </c>
      <c r="B30" s="4" t="s">
        <v>4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45620</v>
      </c>
      <c r="B31" s="4" t="s">
        <v>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45621</v>
      </c>
      <c r="B32" s="4" t="s">
        <v>6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45622</v>
      </c>
      <c r="B33" s="4" t="s">
        <v>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45623</v>
      </c>
      <c r="B34" s="4" t="s">
        <v>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45624</v>
      </c>
      <c r="B35" s="4" t="s">
        <v>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45625</v>
      </c>
      <c r="B36" s="4" t="s">
        <v>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45626</v>
      </c>
      <c r="B37" s="4" t="s">
        <v>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34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35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31</v>
      </c>
      <c r="M43" s="2" t="s">
        <v>33</v>
      </c>
    </row>
    <row r="44" spans="1:20" ht="15.95" customHeight="1">
      <c r="A44" s="2"/>
    </row>
    <row r="45" spans="1:20" ht="15.95" customHeight="1">
      <c r="A45" s="2" t="s">
        <v>32</v>
      </c>
      <c r="M45" s="2" t="s">
        <v>33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</sheetData>
  <phoneticPr fontId="5" type="noConversion"/>
  <conditionalFormatting sqref="B8:B38">
    <cfRule type="containsText" dxfId="17" priority="7" operator="containsText" text="neděle">
      <formula>NOT(ISERROR(SEARCH("neděle",B8)))</formula>
    </cfRule>
    <cfRule type="containsText" dxfId="16" priority="8" operator="containsText" text="sobota">
      <formula>NOT(ISERROR(SEARCH("sobota",B8)))</formula>
    </cfRule>
    <cfRule type="cellIs" dxfId="15" priority="11" stopIfTrue="1" operator="equal">
      <formula>"neděle"</formula>
    </cfRule>
    <cfRule type="cellIs" dxfId="14" priority="12" stopIfTrue="1" operator="equal">
      <formula>"sobota"</formula>
    </cfRule>
  </conditionalFormatting>
  <conditionalFormatting sqref="S39">
    <cfRule type="cellIs" dxfId="13" priority="6" operator="greaterThan">
      <formula>25</formula>
    </cfRule>
  </conditionalFormatting>
  <conditionalFormatting sqref="T8:T38">
    <cfRule type="containsText" dxfId="12" priority="5" operator="containsText" text="svátek">
      <formula>NOT(ISERROR(SEARCH("svátek",T8)))</formula>
    </cfRule>
  </conditionalFormatting>
  <conditionalFormatting sqref="T41">
    <cfRule type="cellIs" dxfId="11" priority="1" operator="greaterThan">
      <formula>10000</formula>
    </cfRule>
    <cfRule type="cellIs" dxfId="10" priority="2" operator="greaterThan">
      <formula>11602.5</formula>
    </cfRule>
    <cfRule type="cellIs" dxfId="9" priority="3" operator="greaterThan">
      <formula>10700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97AC-C759-42D0-90CB-03BB4F890E32}">
  <dimension ref="A1:T63"/>
  <sheetViews>
    <sheetView topLeftCell="A15" workbookViewId="0">
      <selection activeCell="R38" sqref="R38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45627</v>
      </c>
      <c r="B8" s="4" t="s">
        <v>5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45628</v>
      </c>
      <c r="B9" s="4" t="s">
        <v>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45629</v>
      </c>
      <c r="B10" s="4" t="s">
        <v>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45630</v>
      </c>
      <c r="B11" s="4" t="s">
        <v>1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45631</v>
      </c>
      <c r="B12" s="4" t="s">
        <v>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45632</v>
      </c>
      <c r="B13" s="4" t="s">
        <v>3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45633</v>
      </c>
      <c r="B14" s="4" t="s">
        <v>4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45634</v>
      </c>
      <c r="B15" s="4" t="s">
        <v>5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45635</v>
      </c>
      <c r="B16" s="4" t="s">
        <v>6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45636</v>
      </c>
      <c r="B17" s="4" t="s">
        <v>7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45637</v>
      </c>
      <c r="B18" s="4" t="s">
        <v>1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45638</v>
      </c>
      <c r="B19" s="4" t="s">
        <v>2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45639</v>
      </c>
      <c r="B20" s="4" t="s">
        <v>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45640</v>
      </c>
      <c r="B21" s="4" t="s">
        <v>4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45641</v>
      </c>
      <c r="B22" s="4" t="s">
        <v>5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45642</v>
      </c>
      <c r="B23" s="4" t="s">
        <v>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45643</v>
      </c>
      <c r="B24" s="4" t="s">
        <v>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45644</v>
      </c>
      <c r="B25" s="4" t="s">
        <v>1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45645</v>
      </c>
      <c r="B26" s="4" t="s">
        <v>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45646</v>
      </c>
      <c r="B27" s="4" t="s">
        <v>3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45647</v>
      </c>
      <c r="B28" s="4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45648</v>
      </c>
      <c r="B29" s="4" t="s">
        <v>5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45649</v>
      </c>
      <c r="B30" s="4" t="s">
        <v>6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45650</v>
      </c>
      <c r="B31" s="4" t="s">
        <v>7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 t="s">
        <v>26</v>
      </c>
    </row>
    <row r="32" spans="1:20" ht="15.95" customHeight="1">
      <c r="A32" s="8">
        <v>45651</v>
      </c>
      <c r="B32" s="4" t="s">
        <v>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 t="s">
        <v>26</v>
      </c>
    </row>
    <row r="33" spans="1:20" ht="15.95" customHeight="1">
      <c r="A33" s="8">
        <v>45652</v>
      </c>
      <c r="B33" s="4" t="s">
        <v>2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 t="s">
        <v>26</v>
      </c>
    </row>
    <row r="34" spans="1:20" ht="15.95" customHeight="1">
      <c r="A34" s="8">
        <v>45653</v>
      </c>
      <c r="B34" s="4" t="s">
        <v>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45654</v>
      </c>
      <c r="B35" s="4" t="s">
        <v>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45655</v>
      </c>
      <c r="B36" s="4" t="s">
        <v>5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45656</v>
      </c>
      <c r="B37" s="4" t="s">
        <v>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45657</v>
      </c>
      <c r="B38" s="4" t="s">
        <v>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34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35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31</v>
      </c>
      <c r="M43" s="2" t="s">
        <v>33</v>
      </c>
    </row>
    <row r="44" spans="1:20" ht="15.95" customHeight="1">
      <c r="A44" s="2"/>
    </row>
    <row r="45" spans="1:20" ht="15.95" customHeight="1">
      <c r="A45" s="2" t="s">
        <v>32</v>
      </c>
      <c r="M45" s="2" t="s">
        <v>33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</sheetData>
  <phoneticPr fontId="5" type="noConversion"/>
  <conditionalFormatting sqref="B8:B38">
    <cfRule type="containsText" dxfId="8" priority="7" operator="containsText" text="neděle">
      <formula>NOT(ISERROR(SEARCH("neděle",B8)))</formula>
    </cfRule>
    <cfRule type="containsText" dxfId="7" priority="8" operator="containsText" text="sobota">
      <formula>NOT(ISERROR(SEARCH("sobota",B8)))</formula>
    </cfRule>
    <cfRule type="cellIs" dxfId="6" priority="11" stopIfTrue="1" operator="equal">
      <formula>"neděle"</formula>
    </cfRule>
    <cfRule type="cellIs" dxfId="5" priority="12" stopIfTrue="1" operator="equal">
      <formula>"sobota"</formula>
    </cfRule>
  </conditionalFormatting>
  <conditionalFormatting sqref="S39">
    <cfRule type="cellIs" dxfId="4" priority="6" operator="greaterThan">
      <formula>25</formula>
    </cfRule>
  </conditionalFormatting>
  <conditionalFormatting sqref="T8:T38">
    <cfRule type="containsText" dxfId="3" priority="5" operator="containsText" text="svátek">
      <formula>NOT(ISERROR(SEARCH("svátek",T8)))</formula>
    </cfRule>
  </conditionalFormatting>
  <conditionalFormatting sqref="T41">
    <cfRule type="cellIs" dxfId="2" priority="1" operator="greaterThan">
      <formula>10000</formula>
    </cfRule>
    <cfRule type="cellIs" dxfId="1" priority="2" operator="greaterThan">
      <formula>11602.5</formula>
    </cfRule>
    <cfRule type="cellIs" dxfId="0" priority="3" operator="greaterThan">
      <formula>10700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57008-B898-4CC4-AFB1-212979EB91B3}">
  <dimension ref="A1:D26"/>
  <sheetViews>
    <sheetView tabSelected="1" workbookViewId="0">
      <selection activeCell="M11" sqref="M11"/>
    </sheetView>
  </sheetViews>
  <sheetFormatPr defaultRowHeight="12.75"/>
  <sheetData>
    <row r="1" spans="1:4" ht="15.95" customHeight="1">
      <c r="A1" s="2" t="s">
        <v>45</v>
      </c>
      <c r="D1" s="20">
        <f>'01'!S39+'02'!S39+'03'!S39+'04'!S39+'05'!S39+'06'!S39+'07'!S39+'08'!S39+'09'!S39+'10'!S39+'11'!S39+'12'!S39</f>
        <v>25</v>
      </c>
    </row>
    <row r="2" spans="1:4" ht="15.95" customHeight="1"/>
    <row r="3" spans="1:4" ht="15.95" customHeight="1">
      <c r="A3" s="2" t="s">
        <v>38</v>
      </c>
    </row>
    <row r="4" spans="1:4" ht="15.95" customHeight="1">
      <c r="A4" s="2" t="s">
        <v>39</v>
      </c>
    </row>
    <row r="5" spans="1:4" ht="15.95" customHeight="1">
      <c r="A5" s="2" t="s">
        <v>36</v>
      </c>
    </row>
    <row r="6" spans="1:4" ht="15.95" customHeight="1">
      <c r="A6" s="2" t="s">
        <v>48</v>
      </c>
    </row>
    <row r="7" spans="1:4" ht="15.95" customHeight="1">
      <c r="A7" s="2" t="s">
        <v>46</v>
      </c>
    </row>
    <row r="8" spans="1:4" ht="15.95" customHeight="1">
      <c r="A8" s="2" t="s">
        <v>47</v>
      </c>
    </row>
    <row r="9" spans="1:4" ht="15.95" customHeight="1">
      <c r="A9" s="2" t="s">
        <v>30</v>
      </c>
    </row>
    <row r="10" spans="1:4" ht="15.95" customHeight="1">
      <c r="A10" s="2" t="s">
        <v>37</v>
      </c>
    </row>
    <row r="11" spans="1:4" ht="15.95" customHeight="1"/>
    <row r="12" spans="1:4" ht="15.95" customHeight="1">
      <c r="A12" s="2" t="s">
        <v>40</v>
      </c>
    </row>
    <row r="13" spans="1:4" ht="15.95" customHeight="1">
      <c r="A13" s="2" t="s">
        <v>42</v>
      </c>
    </row>
    <row r="14" spans="1:4" ht="15.95" customHeight="1">
      <c r="A14" s="2" t="s">
        <v>41</v>
      </c>
    </row>
    <row r="15" spans="1:4" ht="15.95" customHeight="1"/>
    <row r="16" spans="1:4" ht="15.95" customHeight="1">
      <c r="A16" s="2" t="s">
        <v>43</v>
      </c>
    </row>
    <row r="17" spans="1:1" ht="15.95" customHeight="1">
      <c r="A17" s="2" t="s">
        <v>44</v>
      </c>
    </row>
    <row r="18" spans="1:1" ht="15.95" customHeight="1"/>
    <row r="19" spans="1:1" ht="15.95" customHeight="1"/>
    <row r="20" spans="1:1" ht="15.95" customHeight="1"/>
    <row r="21" spans="1:1" ht="15.95" customHeight="1"/>
    <row r="22" spans="1:1" ht="15.95" customHeight="1"/>
    <row r="23" spans="1:1" ht="15.95" customHeight="1"/>
    <row r="24" spans="1:1" ht="15.95" customHeight="1"/>
    <row r="25" spans="1:1" ht="15.95" customHeight="1"/>
    <row r="26" spans="1:1" ht="15.95" customHeight="1"/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8310-8183-4CF2-B85D-925338631DB5}">
  <dimension ref="A1:T74"/>
  <sheetViews>
    <sheetView topLeftCell="A20" workbookViewId="0">
      <selection activeCell="R36" sqref="R36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>
      <c r="A6" s="2"/>
    </row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45323</v>
      </c>
      <c r="B8" s="4" t="s">
        <v>2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45324</v>
      </c>
      <c r="B9" s="4" t="s">
        <v>3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45325</v>
      </c>
      <c r="B10" s="4" t="s">
        <v>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45326</v>
      </c>
      <c r="B11" s="4" t="s">
        <v>5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45327</v>
      </c>
      <c r="B12" s="4" t="s">
        <v>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45328</v>
      </c>
      <c r="B13" s="4" t="s">
        <v>7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45329</v>
      </c>
      <c r="B14" s="4" t="s">
        <v>1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45330</v>
      </c>
      <c r="B15" s="4" t="s">
        <v>2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45331</v>
      </c>
      <c r="B16" s="4" t="s">
        <v>3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45332</v>
      </c>
      <c r="B17" s="4" t="s">
        <v>4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45333</v>
      </c>
      <c r="B18" s="4" t="s">
        <v>5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45334</v>
      </c>
      <c r="B19" s="4" t="s">
        <v>6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45335</v>
      </c>
      <c r="B20" s="4" t="s">
        <v>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45336</v>
      </c>
      <c r="B21" s="4" t="s">
        <v>1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45337</v>
      </c>
      <c r="B22" s="4" t="s">
        <v>2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45338</v>
      </c>
      <c r="B23" s="4" t="s">
        <v>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45339</v>
      </c>
      <c r="B24" s="4" t="s">
        <v>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45340</v>
      </c>
      <c r="B25" s="4" t="s">
        <v>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45341</v>
      </c>
      <c r="B26" s="4" t="s">
        <v>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45342</v>
      </c>
      <c r="B27" s="4" t="s">
        <v>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45343</v>
      </c>
      <c r="B28" s="4" t="s">
        <v>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45344</v>
      </c>
      <c r="B29" s="4" t="s">
        <v>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45345</v>
      </c>
      <c r="B30" s="4" t="s">
        <v>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45346</v>
      </c>
      <c r="B31" s="4" t="s">
        <v>4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45347</v>
      </c>
      <c r="B32" s="4" t="s">
        <v>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45348</v>
      </c>
      <c r="B33" s="4" t="s">
        <v>6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45349</v>
      </c>
      <c r="B34" s="4" t="s">
        <v>7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45350</v>
      </c>
      <c r="B35" s="4" t="s">
        <v>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45351</v>
      </c>
      <c r="B36" s="4" t="s">
        <v>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34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35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31</v>
      </c>
      <c r="M43" s="2" t="s">
        <v>33</v>
      </c>
    </row>
    <row r="44" spans="1:20" ht="15.95" customHeight="1">
      <c r="A44" s="2"/>
    </row>
    <row r="45" spans="1:20" ht="15.95" customHeight="1">
      <c r="A45" s="2" t="s">
        <v>32</v>
      </c>
      <c r="M45" s="2" t="s">
        <v>33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</sheetData>
  <phoneticPr fontId="5" type="noConversion"/>
  <conditionalFormatting sqref="B8:B38">
    <cfRule type="containsText" dxfId="98" priority="7" operator="containsText" text="neděle">
      <formula>NOT(ISERROR(SEARCH("neděle",B8)))</formula>
    </cfRule>
    <cfRule type="containsText" dxfId="97" priority="8" operator="containsText" text="sobota">
      <formula>NOT(ISERROR(SEARCH("sobota",B8)))</formula>
    </cfRule>
    <cfRule type="cellIs" dxfId="96" priority="11" stopIfTrue="1" operator="equal">
      <formula>"neděle"</formula>
    </cfRule>
    <cfRule type="cellIs" dxfId="95" priority="12" stopIfTrue="1" operator="equal">
      <formula>"sobota"</formula>
    </cfRule>
  </conditionalFormatting>
  <conditionalFormatting sqref="S39">
    <cfRule type="cellIs" dxfId="94" priority="6" operator="greaterThan">
      <formula>25</formula>
    </cfRule>
  </conditionalFormatting>
  <conditionalFormatting sqref="T8:T38">
    <cfRule type="containsText" dxfId="93" priority="5" operator="containsText" text="svátek">
      <formula>NOT(ISERROR(SEARCH("svátek",T8)))</formula>
    </cfRule>
  </conditionalFormatting>
  <conditionalFormatting sqref="T41">
    <cfRule type="cellIs" dxfId="92" priority="1" operator="greaterThan">
      <formula>10000</formula>
    </cfRule>
    <cfRule type="cellIs" dxfId="91" priority="2" operator="greaterThan">
      <formula>11602.5</formula>
    </cfRule>
    <cfRule type="cellIs" dxfId="90" priority="3" operator="greaterThan">
      <formula>10700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4EC2-4822-4B4E-BA6D-3EE69AD7C8D5}">
  <dimension ref="A1:T57"/>
  <sheetViews>
    <sheetView topLeftCell="A20" workbookViewId="0">
      <selection activeCell="R38" sqref="R38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>
      <c r="A6" s="2"/>
    </row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45352</v>
      </c>
      <c r="B8" s="4" t="s">
        <v>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45353</v>
      </c>
      <c r="B9" s="4" t="s">
        <v>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45354</v>
      </c>
      <c r="B10" s="4" t="s">
        <v>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45355</v>
      </c>
      <c r="B11" s="4" t="s">
        <v>6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45356</v>
      </c>
      <c r="B12" s="4" t="s">
        <v>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45357</v>
      </c>
      <c r="B13" s="4" t="s">
        <v>1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45358</v>
      </c>
      <c r="B14" s="4" t="s">
        <v>2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45359</v>
      </c>
      <c r="B15" s="4" t="s">
        <v>3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45360</v>
      </c>
      <c r="B16" s="4" t="s">
        <v>4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45361</v>
      </c>
      <c r="B17" s="4" t="s">
        <v>5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45362</v>
      </c>
      <c r="B18" s="4" t="s">
        <v>6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45363</v>
      </c>
      <c r="B19" s="4" t="s">
        <v>7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45364</v>
      </c>
      <c r="B20" s="4" t="s">
        <v>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45365</v>
      </c>
      <c r="B21" s="4" t="s">
        <v>2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45366</v>
      </c>
      <c r="B22" s="4" t="s">
        <v>3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45367</v>
      </c>
      <c r="B23" s="4" t="s">
        <v>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45368</v>
      </c>
      <c r="B24" s="4" t="s">
        <v>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45369</v>
      </c>
      <c r="B25" s="4" t="s">
        <v>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45370</v>
      </c>
      <c r="B26" s="4" t="s">
        <v>7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45371</v>
      </c>
      <c r="B27" s="4" t="s">
        <v>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45372</v>
      </c>
      <c r="B28" s="4" t="s">
        <v>2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45373</v>
      </c>
      <c r="B29" s="4" t="s">
        <v>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45374</v>
      </c>
      <c r="B30" s="4" t="s">
        <v>4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45375</v>
      </c>
      <c r="B31" s="4" t="s">
        <v>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45376</v>
      </c>
      <c r="B32" s="4" t="s">
        <v>6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45377</v>
      </c>
      <c r="B33" s="4" t="s">
        <v>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45378</v>
      </c>
      <c r="B34" s="4" t="s">
        <v>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45379</v>
      </c>
      <c r="B35" s="4" t="s">
        <v>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45380</v>
      </c>
      <c r="B36" s="4" t="s">
        <v>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 t="s">
        <v>26</v>
      </c>
    </row>
    <row r="37" spans="1:20" ht="15.95" customHeight="1">
      <c r="A37" s="8">
        <v>45381</v>
      </c>
      <c r="B37" s="4" t="s">
        <v>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45382</v>
      </c>
      <c r="B38" s="4" t="s">
        <v>5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34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35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31</v>
      </c>
      <c r="M43" s="2" t="s">
        <v>33</v>
      </c>
    </row>
    <row r="44" spans="1:20" ht="15.95" customHeight="1">
      <c r="A44" s="2"/>
    </row>
    <row r="45" spans="1:20" ht="15.95" customHeight="1">
      <c r="A45" s="2" t="s">
        <v>32</v>
      </c>
      <c r="M45" s="2" t="s">
        <v>33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</sheetData>
  <phoneticPr fontId="5" type="noConversion"/>
  <conditionalFormatting sqref="B8:B38">
    <cfRule type="containsText" dxfId="89" priority="7" operator="containsText" text="neděle">
      <formula>NOT(ISERROR(SEARCH("neděle",B8)))</formula>
    </cfRule>
    <cfRule type="containsText" dxfId="88" priority="8" operator="containsText" text="sobota">
      <formula>NOT(ISERROR(SEARCH("sobota",B8)))</formula>
    </cfRule>
    <cfRule type="cellIs" dxfId="87" priority="11" stopIfTrue="1" operator="equal">
      <formula>"neděle"</formula>
    </cfRule>
    <cfRule type="cellIs" dxfId="86" priority="12" stopIfTrue="1" operator="equal">
      <formula>"sobota"</formula>
    </cfRule>
  </conditionalFormatting>
  <conditionalFormatting sqref="S39">
    <cfRule type="cellIs" dxfId="85" priority="6" operator="greaterThan">
      <formula>25</formula>
    </cfRule>
  </conditionalFormatting>
  <conditionalFormatting sqref="T8:T38">
    <cfRule type="containsText" dxfId="84" priority="5" operator="containsText" text="svátek">
      <formula>NOT(ISERROR(SEARCH("svátek",T8)))</formula>
    </cfRule>
  </conditionalFormatting>
  <conditionalFormatting sqref="T41">
    <cfRule type="cellIs" dxfId="83" priority="1" operator="greaterThan">
      <formula>10000</formula>
    </cfRule>
    <cfRule type="cellIs" dxfId="82" priority="2" operator="greaterThan">
      <formula>11602.5</formula>
    </cfRule>
    <cfRule type="cellIs" dxfId="81" priority="3" operator="greaterThan">
      <formula>10700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60748-DE77-4BE8-9B07-8A59C6353265}">
  <dimension ref="A1:T190"/>
  <sheetViews>
    <sheetView topLeftCell="A18" workbookViewId="0">
      <selection activeCell="R37" sqref="R37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45383</v>
      </c>
      <c r="B8" s="4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 t="s">
        <v>26</v>
      </c>
    </row>
    <row r="9" spans="1:20" ht="15.95" customHeight="1">
      <c r="A9" s="8">
        <v>45384</v>
      </c>
      <c r="B9" s="4" t="s">
        <v>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45385</v>
      </c>
      <c r="B10" s="4" t="s">
        <v>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45386</v>
      </c>
      <c r="B11" s="4" t="s">
        <v>2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45387</v>
      </c>
      <c r="B12" s="4" t="s">
        <v>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45388</v>
      </c>
      <c r="B13" s="4" t="s">
        <v>4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45389</v>
      </c>
      <c r="B14" s="4" t="s">
        <v>5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45390</v>
      </c>
      <c r="B15" s="4" t="s">
        <v>6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45391</v>
      </c>
      <c r="B16" s="4" t="s">
        <v>7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45392</v>
      </c>
      <c r="B17" s="4" t="s">
        <v>1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45393</v>
      </c>
      <c r="B18" s="4" t="s">
        <v>2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45394</v>
      </c>
      <c r="B19" s="4" t="s">
        <v>3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45395</v>
      </c>
      <c r="B20" s="4" t="s">
        <v>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45396</v>
      </c>
      <c r="B21" s="4" t="s">
        <v>5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45397</v>
      </c>
      <c r="B22" s="4" t="s">
        <v>6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45398</v>
      </c>
      <c r="B23" s="4" t="s">
        <v>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45399</v>
      </c>
      <c r="B24" s="4" t="s">
        <v>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45400</v>
      </c>
      <c r="B25" s="4" t="s">
        <v>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45401</v>
      </c>
      <c r="B26" s="4" t="s">
        <v>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45402</v>
      </c>
      <c r="B27" s="4" t="s">
        <v>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45403</v>
      </c>
      <c r="B28" s="4" t="s">
        <v>5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45404</v>
      </c>
      <c r="B29" s="4" t="s">
        <v>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45405</v>
      </c>
      <c r="B30" s="4" t="s">
        <v>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45406</v>
      </c>
      <c r="B31" s="4" t="s">
        <v>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45407</v>
      </c>
      <c r="B32" s="4" t="s">
        <v>2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45408</v>
      </c>
      <c r="B33" s="4" t="s">
        <v>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45409</v>
      </c>
      <c r="B34" s="4" t="s">
        <v>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45410</v>
      </c>
      <c r="B35" s="4" t="s">
        <v>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45411</v>
      </c>
      <c r="B36" s="4" t="s">
        <v>6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45412</v>
      </c>
      <c r="B37" s="4" t="s">
        <v>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34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35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31</v>
      </c>
      <c r="M43" s="2" t="s">
        <v>33</v>
      </c>
    </row>
    <row r="44" spans="1:20" ht="15.95" customHeight="1">
      <c r="A44" s="2"/>
    </row>
    <row r="45" spans="1:20" ht="15.95" customHeight="1">
      <c r="A45" s="2" t="s">
        <v>32</v>
      </c>
      <c r="M45" s="2" t="s">
        <v>33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</sheetData>
  <conditionalFormatting sqref="B8:B38">
    <cfRule type="containsText" dxfId="80" priority="7" operator="containsText" text="neděle">
      <formula>NOT(ISERROR(SEARCH("neděle",B8)))</formula>
    </cfRule>
    <cfRule type="containsText" dxfId="79" priority="8" operator="containsText" text="sobota">
      <formula>NOT(ISERROR(SEARCH("sobota",B8)))</formula>
    </cfRule>
    <cfRule type="cellIs" dxfId="78" priority="11" stopIfTrue="1" operator="equal">
      <formula>"neděle"</formula>
    </cfRule>
    <cfRule type="cellIs" dxfId="77" priority="12" stopIfTrue="1" operator="equal">
      <formula>"sobota"</formula>
    </cfRule>
  </conditionalFormatting>
  <conditionalFormatting sqref="S39">
    <cfRule type="cellIs" dxfId="76" priority="6" operator="greaterThan">
      <formula>25</formula>
    </cfRule>
  </conditionalFormatting>
  <conditionalFormatting sqref="T8:T38">
    <cfRule type="containsText" dxfId="75" priority="5" operator="containsText" text="svátek">
      <formula>NOT(ISERROR(SEARCH("svátek",T8)))</formula>
    </cfRule>
  </conditionalFormatting>
  <conditionalFormatting sqref="T41">
    <cfRule type="cellIs" dxfId="74" priority="1" operator="greaterThan">
      <formula>10000</formula>
    </cfRule>
    <cfRule type="cellIs" dxfId="73" priority="2" operator="greaterThan">
      <formula>11602.5</formula>
    </cfRule>
    <cfRule type="cellIs" dxfId="72" priority="3" operator="greaterThan">
      <formula>10700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BCF28-A1BF-47ED-8686-A83F5FBE027E}">
  <dimension ref="A1:T139"/>
  <sheetViews>
    <sheetView topLeftCell="A18" workbookViewId="0">
      <selection activeCell="R38" sqref="R38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45413</v>
      </c>
      <c r="B8" s="4" t="s">
        <v>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 t="s">
        <v>26</v>
      </c>
    </row>
    <row r="9" spans="1:20" ht="15.95" customHeight="1">
      <c r="A9" s="8">
        <v>45414</v>
      </c>
      <c r="B9" s="4" t="s">
        <v>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45415</v>
      </c>
      <c r="B10" s="4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45416</v>
      </c>
      <c r="B11" s="4" t="s">
        <v>4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45417</v>
      </c>
      <c r="B12" s="4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45418</v>
      </c>
      <c r="B13" s="4" t="s">
        <v>6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45419</v>
      </c>
      <c r="B14" s="4" t="s">
        <v>7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45420</v>
      </c>
      <c r="B15" s="4" t="s">
        <v>1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 t="s">
        <v>26</v>
      </c>
    </row>
    <row r="16" spans="1:20" ht="15.95" customHeight="1">
      <c r="A16" s="8">
        <v>45421</v>
      </c>
      <c r="B16" s="4" t="s">
        <v>2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45422</v>
      </c>
      <c r="B17" s="4" t="s">
        <v>3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45423</v>
      </c>
      <c r="B18" s="4" t="s">
        <v>4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45424</v>
      </c>
      <c r="B19" s="4" t="s">
        <v>5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45425</v>
      </c>
      <c r="B20" s="4" t="s">
        <v>6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45426</v>
      </c>
      <c r="B21" s="4" t="s">
        <v>7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45427</v>
      </c>
      <c r="B22" s="4" t="s">
        <v>1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45428</v>
      </c>
      <c r="B23" s="4" t="s">
        <v>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45429</v>
      </c>
      <c r="B24" s="4" t="s">
        <v>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45430</v>
      </c>
      <c r="B25" s="4" t="s">
        <v>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45431</v>
      </c>
      <c r="B26" s="4" t="s">
        <v>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45432</v>
      </c>
      <c r="B27" s="4" t="s">
        <v>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45433</v>
      </c>
      <c r="B28" s="4" t="s">
        <v>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45434</v>
      </c>
      <c r="B29" s="4" t="s">
        <v>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45435</v>
      </c>
      <c r="B30" s="4" t="s">
        <v>2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45436</v>
      </c>
      <c r="B31" s="4" t="s">
        <v>3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45437</v>
      </c>
      <c r="B32" s="4" t="s">
        <v>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45438</v>
      </c>
      <c r="B33" s="4" t="s">
        <v>5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45439</v>
      </c>
      <c r="B34" s="4" t="s">
        <v>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45440</v>
      </c>
      <c r="B35" s="4" t="s">
        <v>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45441</v>
      </c>
      <c r="B36" s="4" t="s">
        <v>1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45442</v>
      </c>
      <c r="B37" s="4" t="s">
        <v>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45443</v>
      </c>
      <c r="B38" s="4" t="s">
        <v>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34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35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31</v>
      </c>
      <c r="M43" s="2" t="s">
        <v>33</v>
      </c>
    </row>
    <row r="44" spans="1:20" ht="15.95" customHeight="1">
      <c r="A44" s="2"/>
    </row>
    <row r="45" spans="1:20" ht="15.95" customHeight="1">
      <c r="A45" s="2" t="s">
        <v>32</v>
      </c>
      <c r="M45" s="2" t="s">
        <v>33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</sheetData>
  <phoneticPr fontId="5" type="noConversion"/>
  <conditionalFormatting sqref="B8:B38">
    <cfRule type="containsText" dxfId="71" priority="7" operator="containsText" text="neděle">
      <formula>NOT(ISERROR(SEARCH("neděle",B8)))</formula>
    </cfRule>
    <cfRule type="containsText" dxfId="70" priority="8" operator="containsText" text="sobota">
      <formula>NOT(ISERROR(SEARCH("sobota",B8)))</formula>
    </cfRule>
    <cfRule type="cellIs" dxfId="69" priority="11" stopIfTrue="1" operator="equal">
      <formula>"neděle"</formula>
    </cfRule>
    <cfRule type="cellIs" dxfId="68" priority="12" stopIfTrue="1" operator="equal">
      <formula>"sobota"</formula>
    </cfRule>
  </conditionalFormatting>
  <conditionalFormatting sqref="S39">
    <cfRule type="cellIs" dxfId="67" priority="6" operator="greaterThan">
      <formula>25</formula>
    </cfRule>
  </conditionalFormatting>
  <conditionalFormatting sqref="T8:T38">
    <cfRule type="containsText" dxfId="66" priority="5" operator="containsText" text="svátek">
      <formula>NOT(ISERROR(SEARCH("svátek",T8)))</formula>
    </cfRule>
  </conditionalFormatting>
  <conditionalFormatting sqref="T41">
    <cfRule type="cellIs" dxfId="65" priority="1" operator="greaterThan">
      <formula>10000</formula>
    </cfRule>
    <cfRule type="cellIs" dxfId="64" priority="2" operator="greaterThan">
      <formula>11602.5</formula>
    </cfRule>
    <cfRule type="cellIs" dxfId="63" priority="3" operator="greaterThan">
      <formula>10700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07449-9BC0-47F2-985A-07B6013B9CEC}">
  <dimension ref="A1:T55"/>
  <sheetViews>
    <sheetView topLeftCell="A20" workbookViewId="0">
      <selection activeCell="R37" sqref="R37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45444</v>
      </c>
      <c r="B8" s="4" t="s">
        <v>4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45445</v>
      </c>
      <c r="B9" s="4" t="s">
        <v>5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45446</v>
      </c>
      <c r="B10" s="4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45447</v>
      </c>
      <c r="B11" s="4" t="s">
        <v>7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45448</v>
      </c>
      <c r="B12" s="4" t="s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45449</v>
      </c>
      <c r="B13" s="4" t="s">
        <v>2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45450</v>
      </c>
      <c r="B14" s="4" t="s">
        <v>3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45451</v>
      </c>
      <c r="B15" s="4" t="s">
        <v>4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45452</v>
      </c>
      <c r="B16" s="4" t="s">
        <v>5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45453</v>
      </c>
      <c r="B17" s="4" t="s">
        <v>6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45454</v>
      </c>
      <c r="B18" s="4" t="s">
        <v>7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45455</v>
      </c>
      <c r="B19" s="4" t="s">
        <v>1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45456</v>
      </c>
      <c r="B20" s="4" t="s">
        <v>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45457</v>
      </c>
      <c r="B21" s="4" t="s">
        <v>3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45458</v>
      </c>
      <c r="B22" s="4" t="s">
        <v>4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45459</v>
      </c>
      <c r="B23" s="4" t="s">
        <v>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45460</v>
      </c>
      <c r="B24" s="4" t="s">
        <v>6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45461</v>
      </c>
      <c r="B25" s="4" t="s">
        <v>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45462</v>
      </c>
      <c r="B26" s="4" t="s">
        <v>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45463</v>
      </c>
      <c r="B27" s="4" t="s">
        <v>2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45464</v>
      </c>
      <c r="B28" s="4" t="s">
        <v>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45465</v>
      </c>
      <c r="B29" s="4" t="s">
        <v>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45466</v>
      </c>
      <c r="B30" s="4" t="s">
        <v>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45467</v>
      </c>
      <c r="B31" s="4" t="s">
        <v>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45468</v>
      </c>
      <c r="B32" s="4" t="s">
        <v>7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45469</v>
      </c>
      <c r="B33" s="4" t="s">
        <v>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45470</v>
      </c>
      <c r="B34" s="4" t="s">
        <v>2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45471</v>
      </c>
      <c r="B35" s="4" t="s">
        <v>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45472</v>
      </c>
      <c r="B36" s="4" t="s">
        <v>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45473</v>
      </c>
      <c r="B37" s="4" t="s">
        <v>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34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35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31</v>
      </c>
      <c r="M43" s="2" t="s">
        <v>33</v>
      </c>
    </row>
    <row r="44" spans="1:20" ht="15.95" customHeight="1">
      <c r="A44" s="2"/>
    </row>
    <row r="45" spans="1:20" ht="15.95" customHeight="1">
      <c r="A45" s="2" t="s">
        <v>32</v>
      </c>
      <c r="M45" s="2" t="s">
        <v>33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</sheetData>
  <phoneticPr fontId="5" type="noConversion"/>
  <conditionalFormatting sqref="B8:B38">
    <cfRule type="containsText" dxfId="62" priority="7" operator="containsText" text="neděle">
      <formula>NOT(ISERROR(SEARCH("neděle",B8)))</formula>
    </cfRule>
    <cfRule type="containsText" dxfId="61" priority="8" operator="containsText" text="sobota">
      <formula>NOT(ISERROR(SEARCH("sobota",B8)))</formula>
    </cfRule>
    <cfRule type="cellIs" dxfId="60" priority="11" stopIfTrue="1" operator="equal">
      <formula>"neděle"</formula>
    </cfRule>
    <cfRule type="cellIs" dxfId="59" priority="12" stopIfTrue="1" operator="equal">
      <formula>"sobota"</formula>
    </cfRule>
  </conditionalFormatting>
  <conditionalFormatting sqref="S39">
    <cfRule type="cellIs" dxfId="58" priority="6" operator="greaterThan">
      <formula>25</formula>
    </cfRule>
  </conditionalFormatting>
  <conditionalFormatting sqref="T8:T38">
    <cfRule type="containsText" dxfId="57" priority="5" operator="containsText" text="svátek">
      <formula>NOT(ISERROR(SEARCH("svátek",T8)))</formula>
    </cfRule>
  </conditionalFormatting>
  <conditionalFormatting sqref="T41">
    <cfRule type="cellIs" dxfId="56" priority="1" operator="greaterThan">
      <formula>10000</formula>
    </cfRule>
    <cfRule type="cellIs" dxfId="55" priority="2" operator="greaterThan">
      <formula>11602.5</formula>
    </cfRule>
    <cfRule type="cellIs" dxfId="54" priority="3" operator="greaterThan">
      <formula>10700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C672E-E344-4C16-94A1-C7B5558FDFD7}">
  <dimension ref="A1:T145"/>
  <sheetViews>
    <sheetView topLeftCell="A22" workbookViewId="0">
      <selection activeCell="R38" sqref="R38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45474</v>
      </c>
      <c r="B8" s="4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45475</v>
      </c>
      <c r="B9" s="4" t="s">
        <v>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45476</v>
      </c>
      <c r="B10" s="4" t="s">
        <v>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45477</v>
      </c>
      <c r="B11" s="4" t="s">
        <v>2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45478</v>
      </c>
      <c r="B12" s="4" t="s">
        <v>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 t="s">
        <v>26</v>
      </c>
    </row>
    <row r="13" spans="1:20" ht="15.95" customHeight="1">
      <c r="A13" s="8">
        <v>45479</v>
      </c>
      <c r="B13" s="4" t="s">
        <v>4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 t="s">
        <v>26</v>
      </c>
    </row>
    <row r="14" spans="1:20" ht="15.95" customHeight="1">
      <c r="A14" s="8">
        <v>45480</v>
      </c>
      <c r="B14" s="4" t="s">
        <v>5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45481</v>
      </c>
      <c r="B15" s="4" t="s">
        <v>6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45482</v>
      </c>
      <c r="B16" s="4" t="s">
        <v>7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45483</v>
      </c>
      <c r="B17" s="4" t="s">
        <v>1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45484</v>
      </c>
      <c r="B18" s="4" t="s">
        <v>2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45485</v>
      </c>
      <c r="B19" s="4" t="s">
        <v>3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45486</v>
      </c>
      <c r="B20" s="4" t="s">
        <v>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45487</v>
      </c>
      <c r="B21" s="4" t="s">
        <v>5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45488</v>
      </c>
      <c r="B22" s="4" t="s">
        <v>6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45489</v>
      </c>
      <c r="B23" s="4" t="s">
        <v>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45490</v>
      </c>
      <c r="B24" s="4" t="s">
        <v>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45491</v>
      </c>
      <c r="B25" s="4" t="s">
        <v>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45492</v>
      </c>
      <c r="B26" s="4" t="s">
        <v>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45493</v>
      </c>
      <c r="B27" s="4" t="s">
        <v>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45494</v>
      </c>
      <c r="B28" s="4" t="s">
        <v>5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45495</v>
      </c>
      <c r="B29" s="4" t="s">
        <v>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45496</v>
      </c>
      <c r="B30" s="4" t="s">
        <v>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45497</v>
      </c>
      <c r="B31" s="4" t="s">
        <v>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45498</v>
      </c>
      <c r="B32" s="4" t="s">
        <v>2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45499</v>
      </c>
      <c r="B33" s="4" t="s">
        <v>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45500</v>
      </c>
      <c r="B34" s="4" t="s">
        <v>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45501</v>
      </c>
      <c r="B35" s="4" t="s">
        <v>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45502</v>
      </c>
      <c r="B36" s="4" t="s">
        <v>6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45503</v>
      </c>
      <c r="B37" s="4" t="s">
        <v>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45504</v>
      </c>
      <c r="B38" s="4" t="s">
        <v>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34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35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31</v>
      </c>
      <c r="M43" s="2" t="s">
        <v>33</v>
      </c>
    </row>
    <row r="44" spans="1:20" ht="15.95" customHeight="1">
      <c r="A44" s="2"/>
    </row>
    <row r="45" spans="1:20" ht="15.95" customHeight="1">
      <c r="A45" s="2" t="s">
        <v>32</v>
      </c>
      <c r="M45" s="2" t="s">
        <v>33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</sheetData>
  <conditionalFormatting sqref="B8:B38">
    <cfRule type="containsText" dxfId="53" priority="10" operator="containsText" text="neděle">
      <formula>NOT(ISERROR(SEARCH("neděle",B8)))</formula>
    </cfRule>
    <cfRule type="containsText" dxfId="52" priority="11" operator="containsText" text="sobota">
      <formula>NOT(ISERROR(SEARCH("sobota",B8)))</formula>
    </cfRule>
    <cfRule type="cellIs" dxfId="51" priority="14" stopIfTrue="1" operator="equal">
      <formula>"neděle"</formula>
    </cfRule>
    <cfRule type="cellIs" dxfId="50" priority="15" stopIfTrue="1" operator="equal">
      <formula>"sobota"</formula>
    </cfRule>
  </conditionalFormatting>
  <conditionalFormatting sqref="S39">
    <cfRule type="cellIs" dxfId="49" priority="9" operator="greaterThan">
      <formula>25</formula>
    </cfRule>
  </conditionalFormatting>
  <conditionalFormatting sqref="T8:T38">
    <cfRule type="containsText" dxfId="48" priority="8" operator="containsText" text="svátek">
      <formula>NOT(ISERROR(SEARCH("svátek",T8)))</formula>
    </cfRule>
  </conditionalFormatting>
  <conditionalFormatting sqref="T41">
    <cfRule type="cellIs" dxfId="47" priority="1" operator="greaterThan">
      <formula>10000</formula>
    </cfRule>
    <cfRule type="cellIs" dxfId="46" priority="2" operator="greaterThan">
      <formula>11602.5</formula>
    </cfRule>
    <cfRule type="cellIs" dxfId="45" priority="3" operator="greaterThan">
      <formula>10700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5C84F-4717-4F41-A1AD-AAF5BAC98738}">
  <dimension ref="A1:T55"/>
  <sheetViews>
    <sheetView topLeftCell="A18" workbookViewId="0">
      <selection activeCell="R38" sqref="R38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45505</v>
      </c>
      <c r="B8" s="4" t="s">
        <v>2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45506</v>
      </c>
      <c r="B9" s="4" t="s">
        <v>3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45507</v>
      </c>
      <c r="B10" s="4" t="s">
        <v>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45508</v>
      </c>
      <c r="B11" s="4" t="s">
        <v>5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45509</v>
      </c>
      <c r="B12" s="4" t="s">
        <v>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45510</v>
      </c>
      <c r="B13" s="4" t="s">
        <v>7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45511</v>
      </c>
      <c r="B14" s="4" t="s">
        <v>1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45512</v>
      </c>
      <c r="B15" s="4" t="s">
        <v>2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45513</v>
      </c>
      <c r="B16" s="4" t="s">
        <v>3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45514</v>
      </c>
      <c r="B17" s="4" t="s">
        <v>4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45515</v>
      </c>
      <c r="B18" s="4" t="s">
        <v>5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45516</v>
      </c>
      <c r="B19" s="4" t="s">
        <v>6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45517</v>
      </c>
      <c r="B20" s="4" t="s">
        <v>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45518</v>
      </c>
      <c r="B21" s="4" t="s">
        <v>1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45519</v>
      </c>
      <c r="B22" s="4" t="s">
        <v>2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45520</v>
      </c>
      <c r="B23" s="4" t="s">
        <v>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45521</v>
      </c>
      <c r="B24" s="4" t="s">
        <v>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45522</v>
      </c>
      <c r="B25" s="4" t="s">
        <v>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45523</v>
      </c>
      <c r="B26" s="4" t="s">
        <v>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45524</v>
      </c>
      <c r="B27" s="4" t="s">
        <v>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45525</v>
      </c>
      <c r="B28" s="4" t="s">
        <v>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45526</v>
      </c>
      <c r="B29" s="4" t="s">
        <v>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45527</v>
      </c>
      <c r="B30" s="4" t="s">
        <v>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45528</v>
      </c>
      <c r="B31" s="4" t="s">
        <v>4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45529</v>
      </c>
      <c r="B32" s="4" t="s">
        <v>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45530</v>
      </c>
      <c r="B33" s="4" t="s">
        <v>6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45531</v>
      </c>
      <c r="B34" s="4" t="s">
        <v>7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45532</v>
      </c>
      <c r="B35" s="4" t="s">
        <v>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/>
    </row>
    <row r="36" spans="1:20" ht="15.95" customHeight="1">
      <c r="A36" s="8">
        <v>45533</v>
      </c>
      <c r="B36" s="4" t="s">
        <v>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45534</v>
      </c>
      <c r="B37" s="4" t="s">
        <v>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>
        <v>45535</v>
      </c>
      <c r="B38" s="4" t="s">
        <v>4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34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35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31</v>
      </c>
      <c r="M43" s="2" t="s">
        <v>33</v>
      </c>
    </row>
    <row r="44" spans="1:20" ht="15.95" customHeight="1">
      <c r="A44" s="2"/>
    </row>
    <row r="45" spans="1:20" ht="15.95" customHeight="1">
      <c r="A45" s="2" t="s">
        <v>32</v>
      </c>
      <c r="M45" s="2" t="s">
        <v>33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</sheetData>
  <phoneticPr fontId="5" type="noConversion"/>
  <conditionalFormatting sqref="B8:B38">
    <cfRule type="containsText" dxfId="44" priority="7" operator="containsText" text="neděle">
      <formula>NOT(ISERROR(SEARCH("neděle",B8)))</formula>
    </cfRule>
    <cfRule type="containsText" dxfId="43" priority="8" operator="containsText" text="sobota">
      <formula>NOT(ISERROR(SEARCH("sobota",B8)))</formula>
    </cfRule>
    <cfRule type="cellIs" dxfId="42" priority="11" stopIfTrue="1" operator="equal">
      <formula>"neděle"</formula>
    </cfRule>
    <cfRule type="cellIs" dxfId="41" priority="12" stopIfTrue="1" operator="equal">
      <formula>"sobota"</formula>
    </cfRule>
  </conditionalFormatting>
  <conditionalFormatting sqref="S39">
    <cfRule type="cellIs" dxfId="40" priority="6" operator="greaterThan">
      <formula>25</formula>
    </cfRule>
  </conditionalFormatting>
  <conditionalFormatting sqref="T8:T38">
    <cfRule type="containsText" dxfId="39" priority="5" operator="containsText" text="svátek">
      <formula>NOT(ISERROR(SEARCH("svátek",T8)))</formula>
    </cfRule>
  </conditionalFormatting>
  <conditionalFormatting sqref="T41">
    <cfRule type="cellIs" dxfId="38" priority="1" operator="greaterThan">
      <formula>10000</formula>
    </cfRule>
    <cfRule type="cellIs" dxfId="37" priority="2" operator="greaterThan">
      <formula>11602.5</formula>
    </cfRule>
    <cfRule type="cellIs" dxfId="36" priority="3" operator="greaterThan">
      <formula>10700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A393D-2162-4440-A018-D4D581612630}">
  <dimension ref="A1:T60"/>
  <sheetViews>
    <sheetView topLeftCell="A18" workbookViewId="0">
      <selection activeCell="R37" sqref="R37"/>
    </sheetView>
  </sheetViews>
  <sheetFormatPr defaultRowHeight="12.75"/>
  <cols>
    <col min="1" max="1" width="10.140625" bestFit="1" customWidth="1"/>
    <col min="2" max="2" width="7.42578125" customWidth="1"/>
    <col min="3" max="18" width="3.28515625" customWidth="1"/>
    <col min="19" max="19" width="4.7109375" customWidth="1"/>
    <col min="20" max="20" width="13.7109375" customWidth="1"/>
  </cols>
  <sheetData>
    <row r="1" spans="1:20" ht="15.95" customHeight="1">
      <c r="A1" s="18" t="s">
        <v>29</v>
      </c>
      <c r="B1" s="18"/>
      <c r="C1" s="18"/>
      <c r="D1" s="18"/>
      <c r="E1" s="18"/>
    </row>
    <row r="2" spans="1:20" ht="15.95" customHeight="1">
      <c r="A2" s="18"/>
      <c r="B2" s="18"/>
      <c r="C2" s="18"/>
      <c r="D2" s="18"/>
      <c r="E2" s="18"/>
    </row>
    <row r="3" spans="1:20" ht="15.95" customHeight="1">
      <c r="A3" s="2" t="s">
        <v>27</v>
      </c>
    </row>
    <row r="4" spans="1:20" ht="15.95" customHeight="1">
      <c r="A4" s="2"/>
    </row>
    <row r="5" spans="1:20" ht="15.95" customHeight="1">
      <c r="A5" s="2" t="s">
        <v>28</v>
      </c>
    </row>
    <row r="6" spans="1:20" ht="15.95" customHeight="1"/>
    <row r="7" spans="1:20" ht="15.95" customHeight="1">
      <c r="A7" s="5" t="s">
        <v>22</v>
      </c>
      <c r="B7" s="5" t="s">
        <v>0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24</v>
      </c>
      <c r="R7" s="6" t="s">
        <v>25</v>
      </c>
      <c r="S7" s="7" t="s">
        <v>23</v>
      </c>
      <c r="T7" s="3"/>
    </row>
    <row r="8" spans="1:20" ht="15.95" customHeight="1">
      <c r="A8" s="8">
        <v>45536</v>
      </c>
      <c r="B8" s="4" t="s">
        <v>5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9">
        <f>SUM(C8:R8)</f>
        <v>0</v>
      </c>
      <c r="T8" s="3"/>
    </row>
    <row r="9" spans="1:20" ht="15.95" customHeight="1">
      <c r="A9" s="8">
        <v>45537</v>
      </c>
      <c r="B9" s="4" t="s">
        <v>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9">
        <f t="shared" ref="S9:S38" si="0">SUM(C9:R9)</f>
        <v>0</v>
      </c>
      <c r="T9" s="3"/>
    </row>
    <row r="10" spans="1:20" ht="15.95" customHeight="1">
      <c r="A10" s="8">
        <v>45538</v>
      </c>
      <c r="B10" s="4" t="s">
        <v>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9">
        <f t="shared" si="0"/>
        <v>0</v>
      </c>
      <c r="T10" s="3"/>
    </row>
    <row r="11" spans="1:20" ht="15.95" customHeight="1">
      <c r="A11" s="8">
        <v>45539</v>
      </c>
      <c r="B11" s="4" t="s">
        <v>1</v>
      </c>
      <c r="C11" s="12"/>
      <c r="D11" s="12"/>
      <c r="E11" s="12"/>
      <c r="F11" s="12"/>
      <c r="G11" s="12"/>
      <c r="H11" s="12"/>
      <c r="I11" s="12"/>
      <c r="J11" s="14"/>
      <c r="K11" s="12"/>
      <c r="L11" s="12"/>
      <c r="M11" s="12"/>
      <c r="N11" s="12"/>
      <c r="O11" s="12"/>
      <c r="P11" s="13"/>
      <c r="Q11" s="13"/>
      <c r="R11" s="13"/>
      <c r="S11" s="9">
        <f t="shared" si="0"/>
        <v>0</v>
      </c>
      <c r="T11" s="3"/>
    </row>
    <row r="12" spans="1:20" ht="15.95" customHeight="1">
      <c r="A12" s="8">
        <v>45540</v>
      </c>
      <c r="B12" s="4" t="s">
        <v>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9">
        <f t="shared" si="0"/>
        <v>0</v>
      </c>
      <c r="T12" s="3"/>
    </row>
    <row r="13" spans="1:20" ht="15.95" customHeight="1">
      <c r="A13" s="8">
        <v>45541</v>
      </c>
      <c r="B13" s="4" t="s">
        <v>3</v>
      </c>
      <c r="C13" s="12"/>
      <c r="D13" s="12"/>
      <c r="E13" s="12"/>
      <c r="F13" s="12"/>
      <c r="G13" s="12"/>
      <c r="H13" s="12"/>
      <c r="I13" s="12"/>
      <c r="J13" s="12"/>
      <c r="K13" s="15"/>
      <c r="L13" s="15"/>
      <c r="M13" s="15"/>
      <c r="N13" s="15"/>
      <c r="O13" s="15"/>
      <c r="P13" s="13"/>
      <c r="Q13" s="13"/>
      <c r="R13" s="13"/>
      <c r="S13" s="9">
        <f t="shared" si="0"/>
        <v>0</v>
      </c>
      <c r="T13" s="3"/>
    </row>
    <row r="14" spans="1:20" ht="15.95" customHeight="1">
      <c r="A14" s="8">
        <v>45542</v>
      </c>
      <c r="B14" s="4" t="s">
        <v>4</v>
      </c>
      <c r="C14" s="12"/>
      <c r="D14" s="12"/>
      <c r="E14" s="12"/>
      <c r="F14" s="12"/>
      <c r="G14" s="12"/>
      <c r="H14" s="12"/>
      <c r="I14" s="12"/>
      <c r="J14" s="14"/>
      <c r="K14" s="12"/>
      <c r="L14" s="12"/>
      <c r="M14" s="12"/>
      <c r="N14" s="12"/>
      <c r="O14" s="12"/>
      <c r="P14" s="13"/>
      <c r="Q14" s="13"/>
      <c r="R14" s="13"/>
      <c r="S14" s="9">
        <f t="shared" si="0"/>
        <v>0</v>
      </c>
      <c r="T14" s="3"/>
    </row>
    <row r="15" spans="1:20" ht="15.95" customHeight="1">
      <c r="A15" s="8">
        <v>45543</v>
      </c>
      <c r="B15" s="4" t="s">
        <v>5</v>
      </c>
      <c r="C15" s="12"/>
      <c r="D15" s="12"/>
      <c r="E15" s="12"/>
      <c r="F15" s="12"/>
      <c r="G15" s="12"/>
      <c r="H15" s="12"/>
      <c r="I15" s="12"/>
      <c r="J15" s="14"/>
      <c r="K15" s="12"/>
      <c r="L15" s="12"/>
      <c r="M15" s="12"/>
      <c r="N15" s="12"/>
      <c r="O15" s="12"/>
      <c r="P15" s="13"/>
      <c r="Q15" s="13"/>
      <c r="R15" s="13"/>
      <c r="S15" s="9">
        <f t="shared" si="0"/>
        <v>0</v>
      </c>
      <c r="T15" s="3"/>
    </row>
    <row r="16" spans="1:20" ht="15.95" customHeight="1">
      <c r="A16" s="8">
        <v>45544</v>
      </c>
      <c r="B16" s="4" t="s">
        <v>6</v>
      </c>
      <c r="C16" s="12"/>
      <c r="D16" s="12"/>
      <c r="E16" s="12"/>
      <c r="F16" s="12"/>
      <c r="G16" s="12"/>
      <c r="H16" s="12"/>
      <c r="I16" s="12"/>
      <c r="J16" s="14"/>
      <c r="K16" s="12"/>
      <c r="L16" s="12"/>
      <c r="M16" s="12"/>
      <c r="N16" s="12"/>
      <c r="O16" s="12"/>
      <c r="P16" s="13"/>
      <c r="Q16" s="13"/>
      <c r="R16" s="13"/>
      <c r="S16" s="9">
        <f t="shared" si="0"/>
        <v>0</v>
      </c>
      <c r="T16" s="3"/>
    </row>
    <row r="17" spans="1:20" ht="15.95" customHeight="1">
      <c r="A17" s="8">
        <v>45545</v>
      </c>
      <c r="B17" s="4" t="s">
        <v>7</v>
      </c>
      <c r="C17" s="12"/>
      <c r="D17" s="12"/>
      <c r="E17" s="12"/>
      <c r="F17" s="12"/>
      <c r="G17" s="12"/>
      <c r="H17" s="12"/>
      <c r="I17" s="14"/>
      <c r="J17" s="14"/>
      <c r="K17" s="12"/>
      <c r="L17" s="12"/>
      <c r="M17" s="12"/>
      <c r="N17" s="12"/>
      <c r="O17" s="12"/>
      <c r="P17" s="13"/>
      <c r="Q17" s="13"/>
      <c r="R17" s="13"/>
      <c r="S17" s="9">
        <f t="shared" si="0"/>
        <v>0</v>
      </c>
      <c r="T17" s="3"/>
    </row>
    <row r="18" spans="1:20" ht="15.95" customHeight="1">
      <c r="A18" s="8">
        <v>45546</v>
      </c>
      <c r="B18" s="4" t="s">
        <v>1</v>
      </c>
      <c r="C18" s="12"/>
      <c r="D18" s="12"/>
      <c r="E18" s="12"/>
      <c r="F18" s="12"/>
      <c r="G18" s="12"/>
      <c r="H18" s="12"/>
      <c r="I18" s="14"/>
      <c r="J18" s="14"/>
      <c r="K18" s="12"/>
      <c r="L18" s="12"/>
      <c r="M18" s="12"/>
      <c r="N18" s="12"/>
      <c r="O18" s="12"/>
      <c r="P18" s="13"/>
      <c r="Q18" s="13"/>
      <c r="R18" s="13"/>
      <c r="S18" s="9">
        <f t="shared" si="0"/>
        <v>0</v>
      </c>
      <c r="T18" s="3"/>
    </row>
    <row r="19" spans="1:20" ht="15.95" customHeight="1">
      <c r="A19" s="8">
        <v>45547</v>
      </c>
      <c r="B19" s="4" t="s">
        <v>2</v>
      </c>
      <c r="C19" s="12"/>
      <c r="D19" s="12"/>
      <c r="E19" s="12"/>
      <c r="F19" s="12"/>
      <c r="G19" s="12"/>
      <c r="H19" s="12"/>
      <c r="I19" s="12"/>
      <c r="J19" s="14"/>
      <c r="K19" s="12"/>
      <c r="L19" s="12"/>
      <c r="M19" s="12"/>
      <c r="N19" s="12"/>
      <c r="O19" s="12"/>
      <c r="P19" s="13"/>
      <c r="Q19" s="13"/>
      <c r="R19" s="13"/>
      <c r="S19" s="9">
        <f t="shared" si="0"/>
        <v>0</v>
      </c>
      <c r="T19" s="3"/>
    </row>
    <row r="20" spans="1:20" ht="15.95" customHeight="1">
      <c r="A20" s="8">
        <v>45548</v>
      </c>
      <c r="B20" s="4" t="s">
        <v>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9">
        <f t="shared" si="0"/>
        <v>0</v>
      </c>
      <c r="T20" s="3"/>
    </row>
    <row r="21" spans="1:20" ht="15.95" customHeight="1">
      <c r="A21" s="8">
        <v>45549</v>
      </c>
      <c r="B21" s="4" t="s">
        <v>4</v>
      </c>
      <c r="C21" s="12"/>
      <c r="D21" s="12"/>
      <c r="E21" s="12"/>
      <c r="F21" s="12"/>
      <c r="G21" s="12"/>
      <c r="H21" s="12"/>
      <c r="I21" s="12"/>
      <c r="J21" s="14"/>
      <c r="K21" s="12"/>
      <c r="L21" s="12"/>
      <c r="M21" s="12"/>
      <c r="N21" s="12"/>
      <c r="O21" s="12"/>
      <c r="P21" s="13"/>
      <c r="Q21" s="13"/>
      <c r="R21" s="13"/>
      <c r="S21" s="9">
        <f t="shared" si="0"/>
        <v>0</v>
      </c>
      <c r="T21" s="3"/>
    </row>
    <row r="22" spans="1:20" ht="15.95" customHeight="1">
      <c r="A22" s="8">
        <v>45550</v>
      </c>
      <c r="B22" s="4" t="s">
        <v>5</v>
      </c>
      <c r="C22" s="12"/>
      <c r="D22" s="12"/>
      <c r="E22" s="12"/>
      <c r="F22" s="12"/>
      <c r="G22" s="12"/>
      <c r="H22" s="12"/>
      <c r="I22" s="12"/>
      <c r="J22" s="12"/>
      <c r="K22" s="16"/>
      <c r="L22" s="16"/>
      <c r="M22" s="16"/>
      <c r="N22" s="16"/>
      <c r="O22" s="16"/>
      <c r="P22" s="13"/>
      <c r="Q22" s="13"/>
      <c r="R22" s="13"/>
      <c r="S22" s="9">
        <f t="shared" si="0"/>
        <v>0</v>
      </c>
      <c r="T22" s="3"/>
    </row>
    <row r="23" spans="1:20" ht="15.95" customHeight="1">
      <c r="A23" s="8">
        <v>45551</v>
      </c>
      <c r="B23" s="4" t="s">
        <v>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9">
        <f t="shared" si="0"/>
        <v>0</v>
      </c>
      <c r="T23" s="3"/>
    </row>
    <row r="24" spans="1:20" ht="15.95" customHeight="1">
      <c r="A24" s="8">
        <v>45552</v>
      </c>
      <c r="B24" s="4" t="s">
        <v>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9">
        <f t="shared" si="0"/>
        <v>0</v>
      </c>
      <c r="T24" s="3"/>
    </row>
    <row r="25" spans="1:20" ht="15.95" customHeight="1">
      <c r="A25" s="8">
        <v>45553</v>
      </c>
      <c r="B25" s="4" t="s">
        <v>1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9">
        <f t="shared" si="0"/>
        <v>0</v>
      </c>
      <c r="T25" s="3"/>
    </row>
    <row r="26" spans="1:20" ht="15.95" customHeight="1">
      <c r="A26" s="8">
        <v>45554</v>
      </c>
      <c r="B26" s="4" t="s">
        <v>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9">
        <f t="shared" si="0"/>
        <v>0</v>
      </c>
      <c r="T26" s="3"/>
    </row>
    <row r="27" spans="1:20" ht="15.95" customHeight="1">
      <c r="A27" s="8">
        <v>45555</v>
      </c>
      <c r="B27" s="4" t="s">
        <v>3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9">
        <f t="shared" si="0"/>
        <v>0</v>
      </c>
      <c r="T27" s="3"/>
    </row>
    <row r="28" spans="1:20" ht="15.95" customHeight="1">
      <c r="A28" s="8">
        <v>45556</v>
      </c>
      <c r="B28" s="4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9">
        <f t="shared" si="0"/>
        <v>0</v>
      </c>
      <c r="T28" s="3"/>
    </row>
    <row r="29" spans="1:20" ht="15.95" customHeight="1">
      <c r="A29" s="8">
        <v>45557</v>
      </c>
      <c r="B29" s="4" t="s">
        <v>5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9">
        <f t="shared" si="0"/>
        <v>0</v>
      </c>
      <c r="T29" s="3"/>
    </row>
    <row r="30" spans="1:20" ht="15.95" customHeight="1">
      <c r="A30" s="8">
        <v>45558</v>
      </c>
      <c r="B30" s="4" t="s">
        <v>6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9">
        <f t="shared" si="0"/>
        <v>0</v>
      </c>
      <c r="T30" s="3"/>
    </row>
    <row r="31" spans="1:20" ht="15.95" customHeight="1">
      <c r="A31" s="8">
        <v>45559</v>
      </c>
      <c r="B31" s="4" t="s">
        <v>7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9">
        <f t="shared" si="0"/>
        <v>0</v>
      </c>
      <c r="T31" s="3"/>
    </row>
    <row r="32" spans="1:20" ht="15.95" customHeight="1">
      <c r="A32" s="8">
        <v>45560</v>
      </c>
      <c r="B32" s="4" t="s">
        <v>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9">
        <f t="shared" si="0"/>
        <v>0</v>
      </c>
      <c r="T32" s="3"/>
    </row>
    <row r="33" spans="1:20" ht="15.95" customHeight="1">
      <c r="A33" s="8">
        <v>45561</v>
      </c>
      <c r="B33" s="4" t="s">
        <v>2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9">
        <f t="shared" si="0"/>
        <v>0</v>
      </c>
      <c r="T33" s="3"/>
    </row>
    <row r="34" spans="1:20" ht="15.95" customHeight="1">
      <c r="A34" s="8">
        <v>45562</v>
      </c>
      <c r="B34" s="4" t="s">
        <v>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9">
        <f t="shared" si="0"/>
        <v>0</v>
      </c>
      <c r="T34" s="3"/>
    </row>
    <row r="35" spans="1:20" ht="15.95" customHeight="1">
      <c r="A35" s="8">
        <v>45563</v>
      </c>
      <c r="B35" s="4" t="s">
        <v>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/>
      <c r="Q35" s="12"/>
      <c r="R35" s="12"/>
      <c r="S35" s="9">
        <f t="shared" si="0"/>
        <v>0</v>
      </c>
      <c r="T35" s="3" t="s">
        <v>26</v>
      </c>
    </row>
    <row r="36" spans="1:20" ht="15.95" customHeight="1">
      <c r="A36" s="8">
        <v>45564</v>
      </c>
      <c r="B36" s="4" t="s">
        <v>5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">
        <f t="shared" si="0"/>
        <v>0</v>
      </c>
      <c r="T36" s="3"/>
    </row>
    <row r="37" spans="1:20" ht="15.95" customHeight="1">
      <c r="A37" s="8">
        <v>45565</v>
      </c>
      <c r="B37" s="4" t="s">
        <v>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">
        <f t="shared" si="0"/>
        <v>0</v>
      </c>
      <c r="T37" s="3"/>
    </row>
    <row r="38" spans="1:20" ht="15.95" customHeight="1">
      <c r="A38" s="8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9">
        <f t="shared" si="0"/>
        <v>0</v>
      </c>
      <c r="T38" s="3"/>
    </row>
    <row r="39" spans="1:20" ht="15.95" customHeight="1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0">
        <f>SUM(S8:S38)</f>
        <v>0</v>
      </c>
      <c r="T39" s="2"/>
    </row>
    <row r="40" spans="1:20" ht="15.9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1" t="s">
        <v>34</v>
      </c>
      <c r="T40" s="19">
        <v>0</v>
      </c>
    </row>
    <row r="41" spans="1:20" ht="15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1" t="s">
        <v>35</v>
      </c>
      <c r="T41" s="17">
        <f>S39*T40</f>
        <v>0</v>
      </c>
    </row>
    <row r="42" spans="1:20" ht="15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95" customHeight="1">
      <c r="A43" s="2" t="s">
        <v>31</v>
      </c>
      <c r="M43" s="2" t="s">
        <v>33</v>
      </c>
    </row>
    <row r="44" spans="1:20" ht="15.95" customHeight="1">
      <c r="A44" s="2"/>
    </row>
    <row r="45" spans="1:20" ht="15.95" customHeight="1">
      <c r="A45" s="2" t="s">
        <v>32</v>
      </c>
      <c r="M45" s="2" t="s">
        <v>33</v>
      </c>
    </row>
    <row r="46" spans="1:20" ht="15.95" customHeight="1"/>
    <row r="47" spans="1:20" ht="15.95" customHeight="1"/>
    <row r="48" spans="1:2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</sheetData>
  <phoneticPr fontId="5" type="noConversion"/>
  <conditionalFormatting sqref="B8:B38">
    <cfRule type="containsText" dxfId="35" priority="7" operator="containsText" text="neděle">
      <formula>NOT(ISERROR(SEARCH("neděle",B8)))</formula>
    </cfRule>
    <cfRule type="containsText" dxfId="34" priority="8" operator="containsText" text="sobota">
      <formula>NOT(ISERROR(SEARCH("sobota",B8)))</formula>
    </cfRule>
    <cfRule type="cellIs" dxfId="33" priority="11" stopIfTrue="1" operator="equal">
      <formula>"neděle"</formula>
    </cfRule>
    <cfRule type="cellIs" dxfId="32" priority="12" stopIfTrue="1" operator="equal">
      <formula>"sobota"</formula>
    </cfRule>
  </conditionalFormatting>
  <conditionalFormatting sqref="S39">
    <cfRule type="cellIs" dxfId="31" priority="6" operator="greaterThan">
      <formula>25</formula>
    </cfRule>
  </conditionalFormatting>
  <conditionalFormatting sqref="T8:T38">
    <cfRule type="containsText" dxfId="30" priority="5" operator="containsText" text="svátek">
      <formula>NOT(ISERROR(SEARCH("svátek",T8)))</formula>
    </cfRule>
  </conditionalFormatting>
  <conditionalFormatting sqref="T41">
    <cfRule type="cellIs" dxfId="29" priority="1" operator="greaterThan">
      <formula>10000</formula>
    </cfRule>
    <cfRule type="cellIs" dxfId="28" priority="2" operator="greaterThan">
      <formula>11602.5</formula>
    </cfRule>
    <cfRule type="cellIs" dxfId="27" priority="3" operator="greaterThan">
      <formula>10700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legenda</vt:lpstr>
    </vt:vector>
  </TitlesOfParts>
  <Company>Ing. Radim Pavelek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Radim Pavelek</dc:creator>
  <cp:lastModifiedBy>Renata Pavelek</cp:lastModifiedBy>
  <cp:lastPrinted>2024-01-04T15:04:37Z</cp:lastPrinted>
  <dcterms:created xsi:type="dcterms:W3CDTF">2008-02-13T08:50:09Z</dcterms:created>
  <dcterms:modified xsi:type="dcterms:W3CDTF">2024-01-04T15:08:41Z</dcterms:modified>
</cp:coreProperties>
</file>